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andia\OD\ARCHIVOS\MINTIC\2019\PES\2T\"/>
    </mc:Choice>
  </mc:AlternateContent>
  <bookViews>
    <workbookView xWindow="0" yWindow="0" windowWidth="19200" windowHeight="6370"/>
  </bookViews>
  <sheets>
    <sheet name="PES - 2T 2019" sheetId="1" r:id="rId1"/>
  </sheets>
  <externalReferences>
    <externalReference r:id="rId2"/>
    <externalReference r:id="rId3"/>
  </externalReferences>
  <definedNames>
    <definedName name="_xlnm._FilterDatabase" localSheetId="0" hidden="1">'PES - 2T 2019'!$A$7:$X$89</definedName>
    <definedName name="_xlnm.Print_Area" localSheetId="0">'PES - 2T 2019'!$A$1:$X$90</definedName>
    <definedName name="in_001" localSheetId="0">#REF!</definedName>
    <definedName name="in_001">#REF!</definedName>
    <definedName name="ini_10" localSheetId="0">#REF!</definedName>
    <definedName name="ini_10">#REF!</definedName>
    <definedName name="ini_11" localSheetId="0">#REF!</definedName>
    <definedName name="ini_11">#REF!</definedName>
    <definedName name="ini_12" localSheetId="0">#REF!</definedName>
    <definedName name="ini_12">#REF!</definedName>
    <definedName name="ini_13" localSheetId="0">#REF!</definedName>
    <definedName name="ini_13">#REF!</definedName>
    <definedName name="ini_14" localSheetId="0">#REF!</definedName>
    <definedName name="ini_14">#REF!</definedName>
    <definedName name="ini_15" localSheetId="0">#REF!</definedName>
    <definedName name="ini_15">#REF!</definedName>
    <definedName name="ini_16" localSheetId="0">#REF!</definedName>
    <definedName name="ini_16">#REF!</definedName>
    <definedName name="ini_17" localSheetId="0">#REF!</definedName>
    <definedName name="ini_17">#REF!</definedName>
    <definedName name="ini_18" localSheetId="0">#REF!</definedName>
    <definedName name="ini_18">#REF!</definedName>
    <definedName name="ini_19" localSheetId="0">#REF!</definedName>
    <definedName name="ini_19">#REF!</definedName>
    <definedName name="ini_2" localSheetId="0">#REF!</definedName>
    <definedName name="ini_2">#REF!</definedName>
    <definedName name="ini_20" localSheetId="0">#REF!</definedName>
    <definedName name="ini_20">#REF!</definedName>
    <definedName name="ini_21" localSheetId="0">#REF!</definedName>
    <definedName name="ini_21">#REF!</definedName>
    <definedName name="ini_22" localSheetId="0">#REF!</definedName>
    <definedName name="ini_22">#REF!</definedName>
    <definedName name="ini_23" localSheetId="0">#REF!</definedName>
    <definedName name="ini_23">#REF!</definedName>
    <definedName name="ini_24" localSheetId="0">#REF!</definedName>
    <definedName name="ini_24">#REF!</definedName>
    <definedName name="ini_25" localSheetId="0">#REF!</definedName>
    <definedName name="ini_25">#REF!</definedName>
    <definedName name="ini_26" localSheetId="0">#REF!</definedName>
    <definedName name="ini_26">#REF!</definedName>
    <definedName name="ini_27" localSheetId="0">#REF!</definedName>
    <definedName name="ini_27">#REF!</definedName>
    <definedName name="ini_28" localSheetId="0">#REF!</definedName>
    <definedName name="ini_28">#REF!</definedName>
    <definedName name="ini_29" localSheetId="0">#REF!</definedName>
    <definedName name="ini_29">#REF!</definedName>
    <definedName name="ini_3" localSheetId="0">#REF!</definedName>
    <definedName name="ini_3">#REF!</definedName>
    <definedName name="ini_30" localSheetId="0">#REF!</definedName>
    <definedName name="ini_30">#REF!</definedName>
    <definedName name="ini_31" localSheetId="0">#REF!</definedName>
    <definedName name="ini_31">#REF!</definedName>
    <definedName name="ini_32" localSheetId="0">#REF!</definedName>
    <definedName name="ini_32">#REF!</definedName>
    <definedName name="ini_33" localSheetId="0">#REF!</definedName>
    <definedName name="ini_33">#REF!</definedName>
    <definedName name="ini_34" localSheetId="0">#REF!</definedName>
    <definedName name="ini_34">#REF!</definedName>
    <definedName name="ini_35" localSheetId="0">#REF!</definedName>
    <definedName name="ini_35">#REF!</definedName>
    <definedName name="ini_36" localSheetId="0">#REF!</definedName>
    <definedName name="ini_36">#REF!</definedName>
    <definedName name="ini_37" localSheetId="0">#REF!</definedName>
    <definedName name="ini_37">#REF!</definedName>
    <definedName name="ini_38" localSheetId="0">#REF!</definedName>
    <definedName name="ini_38">#REF!</definedName>
    <definedName name="ini_39" localSheetId="0">#REF!</definedName>
    <definedName name="ini_39">#REF!</definedName>
    <definedName name="ini_4" localSheetId="0">#REF!</definedName>
    <definedName name="ini_4">#REF!</definedName>
    <definedName name="ini_40" localSheetId="0">#REF!</definedName>
    <definedName name="ini_40">#REF!</definedName>
    <definedName name="ini_41" localSheetId="0">#REF!</definedName>
    <definedName name="ini_41">#REF!</definedName>
    <definedName name="ini_42" localSheetId="0">#REF!</definedName>
    <definedName name="ini_42">#REF!</definedName>
    <definedName name="ini_43" localSheetId="0">#REF!</definedName>
    <definedName name="ini_43">#REF!</definedName>
    <definedName name="ini_44" localSheetId="0">#REF!</definedName>
    <definedName name="ini_44">#REF!</definedName>
    <definedName name="ini_45" localSheetId="0">#REF!</definedName>
    <definedName name="ini_45">#REF!</definedName>
    <definedName name="ini_46" localSheetId="0">#REF!</definedName>
    <definedName name="ini_46">#REF!</definedName>
    <definedName name="ini_47" localSheetId="0">#REF!</definedName>
    <definedName name="ini_47">#REF!</definedName>
    <definedName name="ini_48" localSheetId="0">#REF!</definedName>
    <definedName name="ini_48">#REF!</definedName>
    <definedName name="ini_49" localSheetId="0">#REF!</definedName>
    <definedName name="ini_49">#REF!</definedName>
    <definedName name="ini_5" localSheetId="0">#REF!</definedName>
    <definedName name="ini_5">#REF!</definedName>
    <definedName name="ini_50" localSheetId="0">#REF!</definedName>
    <definedName name="ini_50">#REF!</definedName>
    <definedName name="ini_51" localSheetId="0">#REF!</definedName>
    <definedName name="ini_51">#REF!</definedName>
    <definedName name="ini_52" localSheetId="0">#REF!</definedName>
    <definedName name="ini_52">#REF!</definedName>
    <definedName name="ini_53" localSheetId="0">#REF!</definedName>
    <definedName name="ini_53">#REF!</definedName>
    <definedName name="ini_54" localSheetId="0">#REF!</definedName>
    <definedName name="ini_54">#REF!</definedName>
    <definedName name="ini_55" localSheetId="0">#REF!</definedName>
    <definedName name="ini_55">#REF!</definedName>
    <definedName name="ini_56" localSheetId="0">#REF!</definedName>
    <definedName name="ini_56">#REF!</definedName>
    <definedName name="ini_57" localSheetId="0">#REF!</definedName>
    <definedName name="ini_57">#REF!</definedName>
    <definedName name="ini_58" localSheetId="0">#REF!</definedName>
    <definedName name="ini_58">#REF!</definedName>
    <definedName name="ini_59" localSheetId="0">#REF!</definedName>
    <definedName name="ini_59">#REF!</definedName>
    <definedName name="ini_6" localSheetId="0">#REF!</definedName>
    <definedName name="ini_6">#REF!</definedName>
    <definedName name="ini_60" localSheetId="0">#REF!</definedName>
    <definedName name="ini_60">#REF!</definedName>
    <definedName name="ini_61" localSheetId="0">#REF!</definedName>
    <definedName name="ini_61">#REF!</definedName>
    <definedName name="ini_62" localSheetId="0">#REF!</definedName>
    <definedName name="ini_62">#REF!</definedName>
    <definedName name="ini_63" localSheetId="0">#REF!</definedName>
    <definedName name="ini_63">#REF!</definedName>
    <definedName name="ini_64" localSheetId="0">#REF!</definedName>
    <definedName name="ini_64">#REF!</definedName>
    <definedName name="ini_65" localSheetId="0">#REF!</definedName>
    <definedName name="ini_65">#REF!</definedName>
    <definedName name="ini_66" localSheetId="0">#REF!</definedName>
    <definedName name="ini_66">#REF!</definedName>
    <definedName name="ini_67" localSheetId="0">#REF!</definedName>
    <definedName name="ini_67">#REF!</definedName>
    <definedName name="ini_68" localSheetId="0">#REF!</definedName>
    <definedName name="ini_68">#REF!</definedName>
    <definedName name="ini_69" localSheetId="0">#REF!</definedName>
    <definedName name="ini_69">#REF!</definedName>
    <definedName name="ini_7" localSheetId="0">#REF!</definedName>
    <definedName name="ini_7">#REF!</definedName>
    <definedName name="ini_70" localSheetId="0">#REF!</definedName>
    <definedName name="ini_70">#REF!</definedName>
    <definedName name="ini_71" localSheetId="0">#REF!</definedName>
    <definedName name="ini_71">#REF!</definedName>
    <definedName name="ini_72" localSheetId="0">#REF!</definedName>
    <definedName name="ini_72">#REF!</definedName>
    <definedName name="ini_73" localSheetId="0">#REF!</definedName>
    <definedName name="ini_73">#REF!</definedName>
    <definedName name="ini_74" localSheetId="0">#REF!</definedName>
    <definedName name="ini_74">#REF!</definedName>
    <definedName name="ini_75" localSheetId="0">#REF!</definedName>
    <definedName name="ini_75">#REF!</definedName>
    <definedName name="ini_76" localSheetId="0">#REF!</definedName>
    <definedName name="ini_76">#REF!</definedName>
    <definedName name="ini_77" localSheetId="0">#REF!</definedName>
    <definedName name="ini_77">#REF!</definedName>
    <definedName name="ini_78" localSheetId="0">#REF!</definedName>
    <definedName name="ini_78">#REF!</definedName>
    <definedName name="ini_79" localSheetId="0">#REF!</definedName>
    <definedName name="ini_79">#REF!</definedName>
    <definedName name="ini_8" localSheetId="0">#REF!</definedName>
    <definedName name="ini_8">#REF!</definedName>
    <definedName name="ini_80" localSheetId="0">#REF!</definedName>
    <definedName name="ini_80">#REF!</definedName>
    <definedName name="ini_81" localSheetId="0">#REF!</definedName>
    <definedName name="ini_81">#REF!</definedName>
    <definedName name="ini_82" localSheetId="0">#REF!</definedName>
    <definedName name="ini_82">#REF!</definedName>
    <definedName name="ini_83" localSheetId="0">#REF!</definedName>
    <definedName name="ini_83">#REF!</definedName>
    <definedName name="ini_84" localSheetId="0">#REF!</definedName>
    <definedName name="ini_84">#REF!</definedName>
    <definedName name="ini_85" localSheetId="0">#REF!</definedName>
    <definedName name="ini_85">#REF!</definedName>
    <definedName name="ini_86" localSheetId="0">#REF!</definedName>
    <definedName name="ini_86">#REF!</definedName>
    <definedName name="ini_87" localSheetId="0">#REF!</definedName>
    <definedName name="ini_87">#REF!</definedName>
    <definedName name="ini_88" localSheetId="0">#REF!</definedName>
    <definedName name="ini_88">#REF!</definedName>
    <definedName name="ini_89" localSheetId="0">#REF!</definedName>
    <definedName name="ini_89">#REF!</definedName>
    <definedName name="ini_9" localSheetId="0">#REF!</definedName>
    <definedName name="ini_9">#REF!</definedName>
    <definedName name="ini_90" localSheetId="0">#REF!</definedName>
    <definedName name="ini_90">#REF!</definedName>
    <definedName name="ini_91" localSheetId="0">#REF!</definedName>
    <definedName name="ini_91">#REF!</definedName>
    <definedName name="ini_92" localSheetId="0">#REF!</definedName>
    <definedName name="ini_92">#REF!</definedName>
    <definedName name="ini_93" localSheetId="0">#REF!</definedName>
    <definedName name="ini_93">#REF!</definedName>
    <definedName name="inter" localSheetId="0">#REF!</definedName>
    <definedName name="inter">#REF!</definedName>
    <definedName name="MATRIZ" localSheetId="0">#REF!</definedName>
    <definedName name="MATRIZ">#REF!</definedName>
    <definedName name="oficina" localSheetId="0">#REF!</definedName>
    <definedName name="oficina">#REF!</definedName>
    <definedName name="prensa" localSheetId="0">#REF!</definedName>
    <definedName name="prensa">#REF!</definedName>
    <definedName name="qwer" localSheetId="0">#REF!</definedName>
    <definedName name="qwer">#REF!</definedName>
    <definedName name="tipos">[1]Hoja1!$D$7:$D$9</definedName>
    <definedName name="_xlnm.Print_Titles" localSheetId="0">'PES - 2T 2019'!$1:$7</definedName>
    <definedName name="xxxxxxx" localSheetId="0">#REF!</definedName>
    <definedName name="xxxxxxx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2" i="1" l="1"/>
  <c r="V89" i="1" l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7" i="1"/>
  <c r="R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1" i="1"/>
  <c r="V20" i="1"/>
  <c r="V19" i="1"/>
  <c r="V18" i="1"/>
  <c r="V17" i="1"/>
  <c r="V16" i="1"/>
  <c r="V15" i="1"/>
  <c r="V13" i="1"/>
  <c r="V12" i="1"/>
  <c r="V11" i="1"/>
  <c r="V10" i="1"/>
  <c r="V9" i="1"/>
  <c r="V8" i="1"/>
</calcChain>
</file>

<file path=xl/sharedStrings.xml><?xml version="1.0" encoding="utf-8"?>
<sst xmlns="http://schemas.openxmlformats.org/spreadsheetml/2006/main" count="722" uniqueCount="418">
  <si>
    <t>Bases PND</t>
  </si>
  <si>
    <t>Líneas de Acción PND</t>
  </si>
  <si>
    <t>Objetivo de Desarrollo Sostenible relacionado</t>
  </si>
  <si>
    <t>Eje</t>
  </si>
  <si>
    <t>Estrategia</t>
  </si>
  <si>
    <t>Iniciativa</t>
  </si>
  <si>
    <t>Objetivo Iniciativa</t>
  </si>
  <si>
    <t>Política de Gestión y Desempeño Institucional</t>
  </si>
  <si>
    <t>Proceso MIG</t>
  </si>
  <si>
    <t>Apropiación 2019 - cifras en millones</t>
  </si>
  <si>
    <t>Ejecución 2019 - cifras en millones</t>
  </si>
  <si>
    <t>Proyecto Fuente de Recursos vigencia 2019</t>
  </si>
  <si>
    <t>Producto de la Iniciativa</t>
  </si>
  <si>
    <t>Indicador de la Iniciativa</t>
  </si>
  <si>
    <t>Tipo de Indicador</t>
  </si>
  <si>
    <t>Línea Base</t>
  </si>
  <si>
    <t>Meta 2019</t>
  </si>
  <si>
    <t>Avance 2T-2019</t>
  </si>
  <si>
    <t>Meta 2020</t>
  </si>
  <si>
    <t>Meta 2021</t>
  </si>
  <si>
    <t>Meta 2022</t>
  </si>
  <si>
    <t>Meta Cuatrienio</t>
  </si>
  <si>
    <t xml:space="preserve">Avance Cuatrienio </t>
  </si>
  <si>
    <t>Dependencia Responsable</t>
  </si>
  <si>
    <t>Pacto por la transformación digital de Colombia</t>
  </si>
  <si>
    <t>Colombia se conecta: masificación de la banda ancha e inclusión de todos los colombianos.</t>
  </si>
  <si>
    <t>No relacionado</t>
  </si>
  <si>
    <t>1.1: Entorno TIC para el Desarrollo Digital</t>
  </si>
  <si>
    <t>Aumentar la eficiencia institucional del sector TIC</t>
  </si>
  <si>
    <t>Vigilancia y control integral del sector comunicaciones (Postal, Radiodifusión sonora y Comunicaciones Móviles y No Móviles)</t>
  </si>
  <si>
    <t>Fortalecer el proceso de vigilancia y control a los vigilados.</t>
  </si>
  <si>
    <t>Vigilancia y Control</t>
  </si>
  <si>
    <t>Análisis y control en los servicios de telecomunicaciones y postales a nivel nacional</t>
  </si>
  <si>
    <t>Informe de análisis de cumplimiento del régimen normativo por materias y por sector.</t>
  </si>
  <si>
    <t>Documento de análisis respecto del cumplimiento del régimen normativo por materias y por sector generado</t>
  </si>
  <si>
    <t>Acumulado</t>
  </si>
  <si>
    <t>2.2 Dirección de Vigilancia y Control</t>
  </si>
  <si>
    <t>Acto Administrativo - Vigilancia Preventiva y documentos de análisis de Vigilancia Preventiva generado</t>
  </si>
  <si>
    <t>Acto administrativo - Vigilancia Preventiva expedido y un documento de análisis por vigencia generado.</t>
  </si>
  <si>
    <t>Sistemas de información para el fortalecimiento de la Vigilancia y Control optimizados</t>
  </si>
  <si>
    <t xml:space="preserve">Número de sistemas de información requeridos </t>
  </si>
  <si>
    <t>9.c. Aumentar de forma significativa el acceso a la tecnología de la información y las comunicaciones y esforzarse por facilitar el acceso universal y asequible a Internet en los países menos adelantados a más tardar en 2020 (MinTIC-Líder)</t>
  </si>
  <si>
    <t>Actualización Normativa</t>
  </si>
  <si>
    <t>Actualizar la normatividad del sector TIC acorde con las mejores prácticas internacionales.</t>
  </si>
  <si>
    <t>17. Mejora Normativa</t>
  </si>
  <si>
    <t>Gestión de la Industria de Comunicaciones</t>
  </si>
  <si>
    <t>Generación de políticas y estrategias dirigidas a mejorar la competitividad de la industria de comunicaciones nacional</t>
  </si>
  <si>
    <t>Actualización normativa del sector TIC y sector Postal</t>
  </si>
  <si>
    <t>Actualización normativa</t>
  </si>
  <si>
    <t>2.1 Dirección de Industria de Comunicaciones</t>
  </si>
  <si>
    <t>Focalizar las inversiones para el cierre efectivo de la brecha digital y vincular al sector</t>
  </si>
  <si>
    <t>Asignación de espectro</t>
  </si>
  <si>
    <t>Disminuir la brecha digital a través de la cobertura a centros poblados y la conectividad de los usuarios</t>
  </si>
  <si>
    <t>09. Racionalización de trámites.</t>
  </si>
  <si>
    <t>Oferta de espectro para telecomunicaciones móviles</t>
  </si>
  <si>
    <t>Espectro ofertado (MHz)</t>
  </si>
  <si>
    <t>Asignación de espectro para emisoras comunitarias, comerciales o de interés público</t>
  </si>
  <si>
    <t>Proceso de selección</t>
  </si>
  <si>
    <t>Transformación del sector postal</t>
  </si>
  <si>
    <t>Apoyar la modernización del sector apoyado en uso de las TIC y la diversificación de servicios</t>
  </si>
  <si>
    <t>01. Planeación Institucional.
17. Mejora Normativa.</t>
  </si>
  <si>
    <t>Actualización modernización y competitividad del sector postal nacional</t>
  </si>
  <si>
    <t>Alianzas entre actores del comercio electrónico</t>
  </si>
  <si>
    <t>Alianzas Estratégicas</t>
  </si>
  <si>
    <t>0°</t>
  </si>
  <si>
    <t>2°</t>
  </si>
  <si>
    <t>Garantizar la TV y radio pública</t>
  </si>
  <si>
    <t>Fortalecimiento de la programación y conservación de los archivos de la radio pública</t>
  </si>
  <si>
    <t>Fortalecer el contenido emitido y la conservación de los archivos de la radio pública</t>
  </si>
  <si>
    <t>Fortalecimiento de los contenidos que se emiten a través de las plataformas de la radio pública nacional</t>
  </si>
  <si>
    <t xml:space="preserve">Contenidos para las plataformas de emisoras nacionales descentralizadas </t>
  </si>
  <si>
    <t>Horas de contenidos al aire y especiales, nacionales y descentralizados generados</t>
  </si>
  <si>
    <t>Fortalecimiento de la radio publica nacional</t>
  </si>
  <si>
    <t>Fortalecer la radio pública, a través de nuevo despliegue de infraestructura.</t>
  </si>
  <si>
    <t>07. Servicio al ciudadano.</t>
  </si>
  <si>
    <t>Extensión, descentralización y cobertura de la radio pública nacional</t>
  </si>
  <si>
    <t>Estaciones y estudios de radiodifusión en funcionamiento</t>
  </si>
  <si>
    <t>Instalación de nuevas estaciones y continuidad de la presencia de señal de transmisión de radio</t>
  </si>
  <si>
    <t>Capacidad</t>
  </si>
  <si>
    <t>Implementación del Sistema Nacional de Telecomunicaciones de Emergencias</t>
  </si>
  <si>
    <t>Fortalecer a las entidades del Sistema Nacional de Gestión del Riesgo de Desastres en sus sistemas de comunicaciones</t>
  </si>
  <si>
    <t>Implementación del sistema nacional de telecomunicaciones de emergencias nacional - (previo concepto dnp)</t>
  </si>
  <si>
    <t>Servicio de asistencia técnica para las entidades del Sistema Nacional de Gestión del Riesgo de Desastres</t>
  </si>
  <si>
    <t>Entidades beneficiadas</t>
  </si>
  <si>
    <t>Flujo</t>
  </si>
  <si>
    <t>Servicio de apoyo financiero para entidades del Sistema Nacional de Gestión del Riesgo de Desastres</t>
  </si>
  <si>
    <t>Proyectos financiados</t>
  </si>
  <si>
    <t>Fortalecimiento de la televisión pública Nacional y Regional</t>
  </si>
  <si>
    <t>Implementar contenidos multiplataforma que fortalezcan la TV pública a través del conocimiento del entorno y análisis de las audiencias</t>
  </si>
  <si>
    <t>08. Participación ciudadana en la gestión pública.</t>
  </si>
  <si>
    <t>Uso y Apropiación de las TIC</t>
  </si>
  <si>
    <t>Fortalecimiento del modelo convergente de la televisión pública regional y nacional</t>
  </si>
  <si>
    <t xml:space="preserve">Contenidos multiplataforma producidos y coproducidos </t>
  </si>
  <si>
    <t>2. DESPACHO DEL VICEMINISTRO DE CONECTIVIDAD Y DIGITALIZACIÓN</t>
  </si>
  <si>
    <t>Hacia una sociedad digital e industria 4.0: Por una relación más eficiente, efectiva y transparente entre mercados, ciudadanos y Estado.</t>
  </si>
  <si>
    <t>N.A</t>
  </si>
  <si>
    <t>Stock</t>
  </si>
  <si>
    <t>Colombia se conecta: masificación de la banda ancha e inclusión de todos los colombianos.
 Hacia una sociedad digital e industria 4.0: Por una relación más eficiente, efectiva y transparente entre mercados, ciudadanos y Estado.</t>
  </si>
  <si>
    <t>Acompañamiento a las iniciativas de las entidades territoriales en el marco del Sistema General de Regalías</t>
  </si>
  <si>
    <t>Fortalecer la inversión del sector TIC a traves de los recursos del Sistema General de Regalías</t>
  </si>
  <si>
    <t>Asistencia técnica a entidades territoriales en el marco del Sistema General de Regalías - SGR</t>
  </si>
  <si>
    <t>Número de asistencias técnicas realizadas a entidades territoriales</t>
  </si>
  <si>
    <t>1. DESPACHO MINISTRO</t>
  </si>
  <si>
    <t>9.c. Aumentar de forma significativa el acceso a la tecnología de la información y las comunicaciones y esforzarse por facilitar el acceso universal y asequible a Internet en los países menos adelantados a más tardar en 2020</t>
  </si>
  <si>
    <t>Programa de despliegue de la red de última milla en los municipios del país</t>
  </si>
  <si>
    <t>1.2: Inclusión Social Digital</t>
  </si>
  <si>
    <t>Acceso universal sostenible</t>
  </si>
  <si>
    <t>Transición de Zonas WiFi</t>
  </si>
  <si>
    <t>Identificar alternativas que permitan establecer una estrategia de transición del proyecto.</t>
  </si>
  <si>
    <t>Uso y Apropiación de las TIC
Gestión de Atención a Grupos de Interés</t>
  </si>
  <si>
    <t>Instalación, promoción, uso y apropiación de soluciones tecnológicas de acceso público en las regiones del territorio nacional</t>
  </si>
  <si>
    <t>Evaluar proyecto de soluciones tecnológicas de acceso en espacios públicos</t>
  </si>
  <si>
    <t>Documentos de evaluación elaborados</t>
  </si>
  <si>
    <t>2.4 Dirección de Promoción de Tecnologías de la Información y las Comunicaciones</t>
  </si>
  <si>
    <t>Fortalecimiento de capacidades regionales</t>
  </si>
  <si>
    <t>Fortalecimiento de capacidades regionales en desarrollo de política pública TIC orientada hacia el cierre de brecha digital regional</t>
  </si>
  <si>
    <t>Fortalecer la capacidad institucional regional que aporte al cierre de la brecha digital regional</t>
  </si>
  <si>
    <t>05. Transparencia, acceso a la información pública y lucha contra la corrupción.
08. Participación ciudadana en la gestión pública.</t>
  </si>
  <si>
    <t>Aprovechamiento, uso y apropiación de las tic para promover el tránsito de las ciudades tradicionales a ciudades inteligentes en el territorio nacional - (previo concepto dnp)</t>
  </si>
  <si>
    <t>Servicio de seguimiento y monitoreo para el cierre de brecha digital regional°</t>
  </si>
  <si>
    <t>Informes de recolección de datos realizados°</t>
  </si>
  <si>
    <t>1°</t>
  </si>
  <si>
    <t>9.c. Aumentar significativamente el acceso a la tecnología de la información y las comunicaciones y esforzarse por proporcionar acceso universal y asequible a Internet en los países menos adelantados de aquí a 2020</t>
  </si>
  <si>
    <t>Provisión de herramientas y apropiación de TIC para personas con discapacidad</t>
  </si>
  <si>
    <t>Inclusión TIC</t>
  </si>
  <si>
    <t>Hacer de las TIC un habilitador para las personas con discapacidad con el fin de que normalicen sus actividades y accedan fácilmente a la información, la comunicación y el conocimiento para la productividad y el aprendizaje.</t>
  </si>
  <si>
    <t>05. Transparencia, acceso a la información pública y lucha contra la corrupción.
07. Servicio al ciudadano.</t>
  </si>
  <si>
    <t>Servicio de asistencia capacitación y apoyo para el uso y apropiación de las tic con enfoque diferencial y en beneficio de la comunidad para participar en la economía digital nacional</t>
  </si>
  <si>
    <t>Herramientas y espacios de Inclusión</t>
  </si>
  <si>
    <t>Número de Personas de la comunidad  con discapacidad capacitadas en TIC</t>
  </si>
  <si>
    <t>3.1 Dirección de Apropiación de Tecnologías de la Información y las Comunicación</t>
  </si>
  <si>
    <t>9.c. Aumentar de forma significativa el acceso a la tecnología de la información y las comunicaciones y esforzarse por facilitar el acceso universal y asequible a Internet en los países menos adelantados a más tardar en 2020 (MinTIC-Líder).</t>
  </si>
  <si>
    <t>Implementación del proyecto nacional conectividad de alta velocidad</t>
  </si>
  <si>
    <t>Ampliación de infraestructura</t>
  </si>
  <si>
    <t>Garantizar la culminación del despliegue de la red de alta velocidad y la oferta de conectividad asociada, conforme lo previsto en el Documento CONPES 3769 de 2013.</t>
  </si>
  <si>
    <t>Acceso a las TIC
Uso y Apropiación de las TIC</t>
  </si>
  <si>
    <t>Ampliación programa de telecomunicaciones sociales nacional</t>
  </si>
  <si>
    <t xml:space="preserve">Servicio de acceso y uso de Tecnologías de la Información y las Comunicaciones
</t>
  </si>
  <si>
    <t>Cabeceras con redes de transporte de alta velocidad</t>
  </si>
  <si>
    <t>2.3 Dirección de Infraestructura</t>
  </si>
  <si>
    <t>Ejecución de proyectos de acceso comunitario a Internet</t>
  </si>
  <si>
    <t>Oferta de acceso público a Internet</t>
  </si>
  <si>
    <t>Garantizar las condiciones para la universalización del acceso a Internet en Zonas rurales</t>
  </si>
  <si>
    <t>Implementación soluciones de acceso comunitario a las tecnologías de la información y las comunidades nacional</t>
  </si>
  <si>
    <t>Servicio de acceso y uso de Tecnologías de la Información y las Comunicaciones</t>
  </si>
  <si>
    <t>Soluciones de acceso público a Internet en operación</t>
  </si>
  <si>
    <t>Incentivos a la oferta y demanda de accesos a Internet</t>
  </si>
  <si>
    <t>Masificación de accesos</t>
  </si>
  <si>
    <t>Contribuir al cierre de la brecha digital mediante el despliegue de accesos de última milla en condiciones asequibles</t>
  </si>
  <si>
    <t>Desarrollo masificación acceso a internet nacional</t>
  </si>
  <si>
    <t>Servicio de conexiones a redes de acceso</t>
  </si>
  <si>
    <t>Nuevas conexiones a Internet fijo</t>
  </si>
  <si>
    <t>Audiencia Digital en los servicios del Sistema de Medios Públicos</t>
  </si>
  <si>
    <t>Mejorar la audiencia digital de los diversos servicios del sistema de medios públicos a través de información para análisis, infraestructura de calidad, y servicios tecnológicos flexibles</t>
  </si>
  <si>
    <t>Desarrollo y aseguramiento de la audiencia digital nacional</t>
  </si>
  <si>
    <t>Desarrollos Digitales</t>
  </si>
  <si>
    <t>Productos digitales desarrollados</t>
  </si>
  <si>
    <t>1.3: Ciudadanos y Hogares Empoderados del Entorno Digital</t>
  </si>
  <si>
    <t>Uso seguro y responsable de TIC</t>
  </si>
  <si>
    <t>Promover el uso y apropiación de las TIC en los ciudadanos, hogares, buscando que se haga de forma segura y responsable en el País.</t>
  </si>
  <si>
    <t>01. Planeación Institucional.
07. Servicio al ciudadano.
08. Participación ciudadana en la gestión pública.
11. Gobierno Digital.</t>
  </si>
  <si>
    <t>Fomento del Uso Responsable de las TIC</t>
  </si>
  <si>
    <t>Número de formaciones en uso responsable de las TIC</t>
  </si>
  <si>
    <t>Formación TIC</t>
  </si>
  <si>
    <t xml:space="preserve">Número de Formaciones en competencias digitales </t>
  </si>
  <si>
    <t>Mujeres inspiradas en el uso y apropiación de las TIC</t>
  </si>
  <si>
    <t>Promoción del Teletrabajo</t>
  </si>
  <si>
    <t>Número de teletrabajadores en el país</t>
  </si>
  <si>
    <t>Apropiación TIC en hogares</t>
  </si>
  <si>
    <t>Contenidos digitales y/o convergentes en la Plataforma RTVCPLAY</t>
  </si>
  <si>
    <t>Aumentar la producción y difusión de contenidos digitales y/o convergentes en la televisión y la radio pública nacional.</t>
  </si>
  <si>
    <t>07. Servicio al ciudadano.
08. Participación ciudadana en la gestión pública.</t>
  </si>
  <si>
    <t>Diseño programación y difusión de contenidos digitales y/0 convergentes a través de plataformas online nacional</t>
  </si>
  <si>
    <t>Contenidos digitales y/o convergentes publicados</t>
  </si>
  <si>
    <t>Contenidos convergentes producidos y coproducidos</t>
  </si>
  <si>
    <t>Acceso a contenidos históricos de archivos audiovisuales y sonoros del país</t>
  </si>
  <si>
    <t>Garantizar el acceso ciudadano a los contenidos históricos soportados en los archivos audiovisuales y sonoros del país.</t>
  </si>
  <si>
    <t>05. Transparencia, acceso a la información pública y lucha contra la corrupción.
07. Servicio al ciudadano.
10. Gestión Documental.</t>
  </si>
  <si>
    <t>Administración del patrimonio histórico de la radio y la televisión pública a través de las tic nacional</t>
  </si>
  <si>
    <t>Usuarios que acceden a la memoria audiovisual y sonora.</t>
  </si>
  <si>
    <t>Usuarios que acceden presencialmente a la memoria audiovisual de la Radio Televisión de Colombia atendidos</t>
  </si>
  <si>
    <t>1.4: Transformación Digital Sectorial y Territorial</t>
  </si>
  <si>
    <t>Estándares y masificación de Gobierno Digital (SECTOR PÚBLICO)</t>
  </si>
  <si>
    <t>Gobierno PRO</t>
  </si>
  <si>
    <t>Obtener un Estado proactivo y confiable, que entrega sus servicios de forma integrada para el mejoramiento permanente de la calidad de vida de las personas</t>
  </si>
  <si>
    <t>01. Planeación Institucional.
06. Fortalecimiento organizacional y simplificación de procesos.
11. Gobierno Digital.</t>
  </si>
  <si>
    <t>Planeación y Formulación de Políticas TIC
Acceso a las TIC
Uso y Apropiación de las TIC
Seguimiento y Evaluación de Políticas TIC</t>
  </si>
  <si>
    <t>Aprovechamiento y uso de las tecnologías de la información y las comunicaciones en el sector público nacional</t>
  </si>
  <si>
    <t>Servicios Ciudadanos Digitales</t>
  </si>
  <si>
    <t>Usuarios Únicos del Modelo de Servicios ciudadanos digitales</t>
  </si>
  <si>
    <t>3.2 Dirección de Gobierno Digital</t>
  </si>
  <si>
    <t>Trámites transformados</t>
  </si>
  <si>
    <t>Número de Trámites de alto impacto ciudadano transformados digitalmente</t>
  </si>
  <si>
    <t>Marco de Referencia de Arquitectura Empresarial</t>
  </si>
  <si>
    <t>Porcentaje  de entidades públicas que desarrollan su transformación digital mediante el habilitador de Arquitectura de la política de Gobierno Digital</t>
  </si>
  <si>
    <t>Lineamientos en seguridad y privacidad de la información y gestión de riesgos de seguridad digital</t>
  </si>
  <si>
    <t>Porcentaje de entidades del orden nacional y territorial que identifican y valoran los riesgos de seguridad digital</t>
  </si>
  <si>
    <t>Acuerdos marco de precios</t>
  </si>
  <si>
    <t>Número de  instrumentos de agregación de demanda creados</t>
  </si>
  <si>
    <t>Datos abiertos</t>
  </si>
  <si>
    <t>Porcentaje de entidades del orden nacional que  tienen proyectos de uso de datos abiertos</t>
  </si>
  <si>
    <t xml:space="preserve">Porcentaje de entidades del orden nacional compartiendo o reutilizando software público o cívico disponible en código abierto </t>
  </si>
  <si>
    <t>Modelo de transformación de ciudades y territorios inteligentes</t>
  </si>
  <si>
    <t>Número de entidades apropiando e implementando el Modelo de Ciudades y Territorios Inteligentes</t>
  </si>
  <si>
    <t>Programa de acompañamiento de la Política de Gobierno Digital</t>
  </si>
  <si>
    <t>Porcentaje de entidades del orden nacional que implementan elementos de la Política de Gobierno Digital</t>
  </si>
  <si>
    <t>Porcentaje de entidades del orden territorial que implementan elementos de la Política de Gobierno Digital</t>
  </si>
  <si>
    <t xml:space="preserve">9.c. Aumentar significativamente el acceso a la tecnología de la información y las comunicaciones y esforzarse por proporcionar acceso universal y asequible a Internet en los países menos adelantados de aquí a 2020
17.17. Alentar y promover la constitución de alianzas eficaces en las esferas pública, público-privada y de la sociedad civil, aprovechando la experiencia y las estrategias de obtención de recursos de las asociaciones </t>
  </si>
  <si>
    <t>Transformación Digital Industrias</t>
  </si>
  <si>
    <t>Impulso a la transformación digital de las empresas colombianas</t>
  </si>
  <si>
    <t>Aumentar el grado de adopción de tecnologías en las empresas colombianas</t>
  </si>
  <si>
    <t>Uso y Apropiación de las TIC
Fortalecimiento de la Industria TIC</t>
  </si>
  <si>
    <t>Fortalecimiento a la transformación digital de las empresas a nivel nacional</t>
  </si>
  <si>
    <t>Programa para la generación de habilidades digitales que promuevan el comercio electrónico</t>
  </si>
  <si>
    <t xml:space="preserve">Emprendedores y empresarios que adelantaron por lo menos una acción de transformación digital gracias al fortalecimiento de habilidades digitales para el comercio electrónico. </t>
  </si>
  <si>
    <t>3.3 Dirección de Transformación Digital</t>
  </si>
  <si>
    <t>Programa para el acompañamiento a empresarios y emprendedores para su transformación digital - Centros de Transformación Digital Empresarial (CTDE).</t>
  </si>
  <si>
    <t>Empresas y Emprendimientos que transformaron digitalmente uno de los procesos que conforman su cadena de valor, gracias al acompañamiento de los Centros de Transformación Digital Empresarial (CTDE).</t>
  </si>
  <si>
    <t xml:space="preserve">Programa para implementar, usar y apropiar pagos Digitales </t>
  </si>
  <si>
    <t>Número de transacciones digitales realizadas (millones)</t>
  </si>
  <si>
    <t xml:space="preserve">Rediseño de los Centros de Excelencia y Apropiación para la atención de retos institucionales o empresariales con tecnologías avanzadas.
</t>
  </si>
  <si>
    <t>Proyectos para la atención de retos institucionales o empresariales con tecnologías avanzadas.</t>
  </si>
  <si>
    <t>Laboratorio Digital para Sectores Productivos que promuevan la articulación del ecosistema TIC y los sectores productivos nacionales, para el desarrollo de soluciones tecnológicas que posibiliten la Transformación Digital a nivel sectorial</t>
  </si>
  <si>
    <t>Sectores productivos impactados con el desarrollo de soluciones tecnológicas del Laboratorio Digital para Sectores Productivos</t>
  </si>
  <si>
    <t>Replicar la metodología de agropecuario digital</t>
  </si>
  <si>
    <t>Departamentos con metodología implementada</t>
  </si>
  <si>
    <t>9.c. Aumentar de forma significativa el acceso a la tecnología de la información y las comunicaciones y esforzarse por facilitar el acceso universal y asequible a Internet en los países menos adelantados a más tardar en 2020
17.8. Poner en pleno funcionamiento, a más tardar en 2017, el banco de tecnología y el mecanismo de apoyo a la ciencia, la tecnología y la innovación para los países menos adelantados y aumentar la utilización de tecnología instrumental, en particular de la tecnología de la información y las comunicaciones.</t>
  </si>
  <si>
    <t>Eliminación de barreras que impidan el desarrollo de negocios digitales (INDUSTRIAS)</t>
  </si>
  <si>
    <t>Fomento del desarrollo de la Industria Digital</t>
  </si>
  <si>
    <t>Incrementar la participación en el Producto Interno Bruto de las Industrias Digitales</t>
  </si>
  <si>
    <t>Fortalecimiento de la industria de ti nacional</t>
  </si>
  <si>
    <t>Especialización Regional Inteligente: Aumento del número de nuevos puestos de trabajo del sector TI, en las empresas que hayan implementado proyectos de ERI</t>
  </si>
  <si>
    <t>Porcentaje  de nuevos puestos de trabajo del sector TI (Proyectos ERI)</t>
  </si>
  <si>
    <t>3.4 Dirección de Desarrollo de la Industria de Tecnologías de la Información</t>
  </si>
  <si>
    <t xml:space="preserve">Promoción de la internacionalización de las industrias de TI : Exportaciones de las industrias de TI </t>
  </si>
  <si>
    <t>Exportaciones de las industrias de TI ($US)</t>
  </si>
  <si>
    <t>Emprendimiento colaborativo Empresa-Universidad -Estado: Empresas TI (Digitales) creadas con modelo innovadores dentro del marco de IncubaTI</t>
  </si>
  <si>
    <t>Nuevas empresas (IncubaTI)</t>
  </si>
  <si>
    <t>Servicios de asistencia técnica, financiación y promoción  para empresas del sector de Industrias Creativas Digitales</t>
  </si>
  <si>
    <t>Número de empresas beneficiadas de servicios de asistencia técnica, financiación y promoción  para empresas del sector de Nuevos Medios y Software de Contenidos</t>
  </si>
  <si>
    <t>Laboratorios fortalecidos</t>
  </si>
  <si>
    <t>Número de laboratorios para el desarrollo de contenidos digitales fortalecidos</t>
  </si>
  <si>
    <t>Programas de acompañamiento metodológico para emprendedores y empresarios en etapa temprana y avanzada.</t>
  </si>
  <si>
    <t>Número de equipos y empresas beneficiarios en las fases de acompañamiento de Descubrimiento de Negocios, Crecimiento y  consolidación y Expansión de negocios digitales.</t>
  </si>
  <si>
    <t>Fomento del desarrollo de habilidades en el Talento Humano requerido por la Industria Digital</t>
  </si>
  <si>
    <t>Incrementar el número de personas con conocimientos y con empleabilidad en Tecnologías de la Información</t>
  </si>
  <si>
    <t>Programas de entrenamiento presencial y virtual para el desarrollo de habilidades en la generación de negocios digitales.</t>
  </si>
  <si>
    <t>Personas participantes en Bootcamps y programas de entrenamiento presencial y virtual.</t>
  </si>
  <si>
    <t>137.000°</t>
  </si>
  <si>
    <t>30.000°</t>
  </si>
  <si>
    <t>63.000°</t>
  </si>
  <si>
    <t>Generación de habilidades que promuevan la empleabilidad en el sector TI</t>
  </si>
  <si>
    <t>Estrategia para la empleabilidad de las personas con conocimientos y perfil en Tecnologías de la información.</t>
  </si>
  <si>
    <t>Programa Code For Kids</t>
  </si>
  <si>
    <t>Docentes capacitados en Programación con capacidad de transferir sus conocimientos al sector educativo.</t>
  </si>
  <si>
    <t>260°</t>
  </si>
  <si>
    <t>860°</t>
  </si>
  <si>
    <t>Transversal: Gestión y desempeño Institucional</t>
  </si>
  <si>
    <t>2.1: Cultura</t>
  </si>
  <si>
    <t>Talento Humano</t>
  </si>
  <si>
    <t>Transformación y afianzamiento de la experiencia del servidor público en el entorno digital.</t>
  </si>
  <si>
    <t>Mantener servidores competentes, comprometidos y con altos niveles de productividad y satisfacción que contribuyan al mejoramiento de la calidad de vida de los colombianos teniendo en cuenta el entorno digital.</t>
  </si>
  <si>
    <t>03. Talento Humano.</t>
  </si>
  <si>
    <t>Gestión de Recursos Administrativos
Gestión de Atención a Grupos de Interés
Gestión del Talento Humano</t>
  </si>
  <si>
    <t>Plan Institucional de Capacitación</t>
  </si>
  <si>
    <t>Cumplimiento del Plan Institucional de Capacitación</t>
  </si>
  <si>
    <t>4.3 Subdirección Administrativa y de Gestión Humana</t>
  </si>
  <si>
    <t>Plan de Bienestar e Incentivos</t>
  </si>
  <si>
    <t>Cumplimiento del Plan Bienestar e Incentivos</t>
  </si>
  <si>
    <t>Plan de Seguridad y Salud en el trabajo</t>
  </si>
  <si>
    <t>Cumplimiento del Plan de Seguridad y Salud en el trabajo</t>
  </si>
  <si>
    <t>Plan de Previsión de personal</t>
  </si>
  <si>
    <t>Informe de Previsión de personal</t>
  </si>
  <si>
    <t>Certificaciones para bono pensional y pensiones</t>
  </si>
  <si>
    <t>Eficacia en la generación de la certificación</t>
  </si>
  <si>
    <t>Cuentas por cobrar de cuotas partes pensionales gestionadas</t>
  </si>
  <si>
    <t>Eficacia en la gestión de cuentas por cobrar</t>
  </si>
  <si>
    <t>2.2: Arquitectura Institucional</t>
  </si>
  <si>
    <t>Gobierno Digital y Seguridad Digital</t>
  </si>
  <si>
    <t>Fortalecimiento en la Calidad y disponibilidad de la Información para la toma de decisiones del sector TIC y los Ciudadanos</t>
  </si>
  <si>
    <t>Facilitar la disponibilidad, uso y aprovechamiento de la información del sector TIC</t>
  </si>
  <si>
    <t>06. Fortalecimiento organizacional y simplificación de procesos.
09. Racionalización de trámites.
11. Gobierno Digital.
12. Seguridad Digital.
16. Seguimiento y evaluación del desempeño institucional.</t>
  </si>
  <si>
    <t>Gestión de la Información Sectorial
Gestión de Tecnologías de la Información</t>
  </si>
  <si>
    <t>Fortalecimiento en la calidad y disponibilidad de la información para la toma de decisiones del sector tic y los ciudadanos nacional</t>
  </si>
  <si>
    <t>Servicios de tecnología de la información actualizados y disponibles</t>
  </si>
  <si>
    <t>Nivel de disponibilidad</t>
  </si>
  <si>
    <t>1.2 Oficina de Tecnologías de la Información</t>
  </si>
  <si>
    <t>Documentos de Planeación</t>
  </si>
  <si>
    <t>Número de Presentaciones de seguimiento a la estrategia</t>
  </si>
  <si>
    <t>Gestión Presupuestal y Eficiencia del Gasto Público</t>
  </si>
  <si>
    <t>Administración adecuada de los recursos financieros del MinTIC</t>
  </si>
  <si>
    <t>02. Gestión presupuestal y eficiencia del gasto público.
05. Transparencia, acceso a la información pública y lucha contra la corrupción.
06. Fortalecimiento organizacional y simplificación de procesos.
09. Racionalización de trámites.
16. Seguimiento y evaluación del desempeño institucional.</t>
  </si>
  <si>
    <t>Gestión Financiera</t>
  </si>
  <si>
    <t>Reporte de ejecución presupuestal de gastos MinTIC que consolida (Solicitud de CDP, CDP, RP, Cuenta por Pagar (FUPC)).</t>
  </si>
  <si>
    <t>Informe de Ejecución presupuestal de Gastos</t>
  </si>
  <si>
    <t>4.2 Subdirección Financiera</t>
  </si>
  <si>
    <t>Gestión adecuada de los recursos financieros del FonTIC</t>
  </si>
  <si>
    <t>Reporte de ejecución presupuestal de gastos FonTIC que consolida (Solicitud de CDP, CDP, RP, Cuenta por Pagar (FUPC)).</t>
  </si>
  <si>
    <t>Gestión Documental</t>
  </si>
  <si>
    <t>Fortalecimiento de la Gestión Documental</t>
  </si>
  <si>
    <t>Fortalecer la gestión integral de los documentos y servicios de archivos de la Entidad en sus diferentes fases que garanticen una gestión eficaz y adecuada en cualquier soporte en que se genere (papel o electrónico)</t>
  </si>
  <si>
    <t>10. Gestión documental</t>
  </si>
  <si>
    <t>Instrumentos Archivísticos que reglamenten, faciliten y garanticen el uso, disponibilidad, utilización y preservación de los documentos relacionados con la gestión documental</t>
  </si>
  <si>
    <t>Instrumentos archivísticos implementados</t>
  </si>
  <si>
    <t>Generación de información sistemática, oportuna y de calidad que permita mejorar la gestión de recursos del Fondo.</t>
  </si>
  <si>
    <t>Construir Lineamientos estratégicos e información de monitoreo y seguimiento , que permita el diseño y desarrollo de las iniciativas, planes y programas del Plan "el futuro Digital es de todos"</t>
  </si>
  <si>
    <t>02. Gestión presupuestal y eficiencia del gasto público.</t>
  </si>
  <si>
    <t>Gestión de Compras y Contratación
Gestión Financiera</t>
  </si>
  <si>
    <t>Informes Gestión de Ingresos del Fondo TIC</t>
  </si>
  <si>
    <t xml:space="preserve">Informes Gestión de Ingresos del Fondo TIC generados </t>
  </si>
  <si>
    <t>4.1 Oficina para la Gestión de Ingresos del Fondo</t>
  </si>
  <si>
    <t xml:space="preserve">Documento de lineamientos, pautas y criterios para el fortalecer la gestión de ingresos y ejecución de convenios y contratos financiados con recursos del Fondo </t>
  </si>
  <si>
    <t>Documento de lineamientos y pautas generados</t>
  </si>
  <si>
    <t>Campaña de capacitación sobre lineamientos, pautas relacionados con la gestión de ingresos y el seguimiento a la ejecución de convenios y contratos financiados con recursos del Fondo</t>
  </si>
  <si>
    <t xml:space="preserve">Dependencias capacitadas en los lineamiento adoptados </t>
  </si>
  <si>
    <t xml:space="preserve">Información de seguimiento consolidada en una herramienta  </t>
  </si>
  <si>
    <t>Seguimiento y monitoreo a la gestión de convenios y contratos financiados con recursos del Fondo</t>
  </si>
  <si>
    <t>Gestión de los Procesos contractuales para obtención de bienes y servicios solicitados por las áreas</t>
  </si>
  <si>
    <t>Garantizar que las dependencias puedan ejecutar sus planes, programas y proyectos mediante la gestión del proceso contractual</t>
  </si>
  <si>
    <t>02. Gestión presupuestal y eficiencia del gasto público.
05. Transparencia, acceso a la información pública y lucha contra la corrupción.
06. Fortalecimiento organizacional y simplificación de procesos.
16. Seguimiento y evaluación del desempeño institucional.</t>
  </si>
  <si>
    <t>Gestión de Compras y Contratación</t>
  </si>
  <si>
    <t>Procesos de contratación iniciados</t>
  </si>
  <si>
    <t>Gestión de las solicitudes de las áreas</t>
  </si>
  <si>
    <t>4. SECRETARIA GENERAL</t>
  </si>
  <si>
    <t>Fortalecimiento Organizacional, simplificación de procesos</t>
  </si>
  <si>
    <t>Fortalecimiento a la apropiación, uso y manejo de los bienes</t>
  </si>
  <si>
    <t>Fortalecer la apropiación en el uso y manejo de los bienes</t>
  </si>
  <si>
    <t>03. Talento Humano.
06. Fortalecimiento organizacional y simplificación de procesos.</t>
  </si>
  <si>
    <t>Gestión de Recursos Administrativos</t>
  </si>
  <si>
    <t>Inventario actualizado</t>
  </si>
  <si>
    <t xml:space="preserve">Porcentaje de solicitudes atendidas </t>
  </si>
  <si>
    <t>2.3: Relación con los Grupos de Interés</t>
  </si>
  <si>
    <t>Cooperación Internacional</t>
  </si>
  <si>
    <t>Fortalecimiento a la gestión internacional en el MinTIC.</t>
  </si>
  <si>
    <t>Incentivar la cooperación internacional en apoyo a las iniciativas del Plan Estratégico, posicionando al Ministerio como líder regional en materia TIC.</t>
  </si>
  <si>
    <t>14. Gestión del conocimiento y la innovación.</t>
  </si>
  <si>
    <t>Gestión Internacional</t>
  </si>
  <si>
    <t>Informe de Cooperación internacional</t>
  </si>
  <si>
    <t>Informe de Cooperación Internacional</t>
  </si>
  <si>
    <t>1.4 Oficina Internacional</t>
  </si>
  <si>
    <t>Informe de agenda internacional</t>
  </si>
  <si>
    <t>Informe de Agenda Internacional</t>
  </si>
  <si>
    <t>Participación ciudadana</t>
  </si>
  <si>
    <t>Consenso Social</t>
  </si>
  <si>
    <t>Atender espacios de diálogo, participación y socialización que promuevan una asertiva interlocución sectorial entre el Estado y distintas organizaciones, movimientos sociales y grupos étnicos en Colombia.</t>
  </si>
  <si>
    <t>Gestión de Atención a Grupos de Interés</t>
  </si>
  <si>
    <t>Desarrollo de metodología para armonizar las relaciones entre grupos sociales y el sector administrativo de las TIC en aras de la convivencia</t>
  </si>
  <si>
    <t>Metodología Implementada para armonización relaciones</t>
  </si>
  <si>
    <t>Transparencia, Acceso a la Información Pública y Lucha contra la corrupción</t>
  </si>
  <si>
    <t>Estrategia de divulgación y comunicaciones del MinTIC</t>
  </si>
  <si>
    <t>Diseñar e implementar la estrategia de comunicaciones que permitirá a la entidad informar e interactuar sobre los planes, programas, proyectos, y servicios a la ciudadanía.</t>
  </si>
  <si>
    <t>05. Transparencia, acceso a la información pública y lucha contra la corrupción.</t>
  </si>
  <si>
    <t>Comunicación Estratégica</t>
  </si>
  <si>
    <t>Hoja de ruta de Divulgación del MinTIC</t>
  </si>
  <si>
    <t>Hoja de ruta definida</t>
  </si>
  <si>
    <t>1.5 Oficina Asesora de Prensa</t>
  </si>
  <si>
    <t>5.b. Mejorar el uso de la tecnología instrumental, en particular la tecnología de la información y las comunicaciones, para promover el empoderamiento de la mujer.</t>
  </si>
  <si>
    <t>Defensa Jurídica</t>
  </si>
  <si>
    <t>Gestión Jurídica integral par el cumplimiento de objetivos y funciones del MinTIC/FONTIC</t>
  </si>
  <si>
    <t>Acompañar al Ministerio/Fondo en materia Jurídica frente a los desafíos que se presenten en el marco normativo</t>
  </si>
  <si>
    <t>13. Defensa jurídica.
17. Mejora Normativa.</t>
  </si>
  <si>
    <t>Gestión Jurídica</t>
  </si>
  <si>
    <t>Herramienta tecnológica de control integral a todos los procesos judiciales y extrajudiciales implementada</t>
  </si>
  <si>
    <t>Herramienta tecnológica desarrollada e implementada</t>
  </si>
  <si>
    <t>1.3 Oficina Asesora Jurídica</t>
  </si>
  <si>
    <t>Fortalecimiento en la divulgación de la Resolución 2871 de 2017 del MinTIC.</t>
  </si>
  <si>
    <t>Socialización de la Resolución MinTIC 2871 de 2017</t>
  </si>
  <si>
    <t>Servicio al ciudadano</t>
  </si>
  <si>
    <t>Mantenimiento y mejoramiento de las  instalaciones físicas de la entidad para el acceso y uso de los grupos de interés</t>
  </si>
  <si>
    <t>Implementar las directrices de la NTC 6047 en cuanto a la señalización y realizar el cambio de ventanería (norma de seguridad NTC 1587/2011) del edificio Murillo Toro,</t>
  </si>
  <si>
    <t>15. Control Interno.</t>
  </si>
  <si>
    <t>Conservación de la infraestructura física del edificio murillo toro - MinTIC Bogotá</t>
  </si>
  <si>
    <t>Conservación de las Instalaciones físicas de la entidad</t>
  </si>
  <si>
    <t>Áreas de la entidad intervenidas</t>
  </si>
  <si>
    <t xml:space="preserve">17.17. Alentar y promover la constitución de alianzas eficaces en las esferas pública, público-privada y de la sociedad civil, aprovechando la experiencia y las estrategias de obtención de recursos de las asociaciones </t>
  </si>
  <si>
    <t>Fortalecimiento de las relaciones Estado ciudadano como herramienta para la lucha contra la corrupción y la consolidación del estado social de derecho.</t>
  </si>
  <si>
    <t>Incluir de forma activa a los grupos de interés del Ministerio en los diferentes etapas de la gestión pública y niveles de participación a través de la promoción activa de la participación ciudadana y el control social</t>
  </si>
  <si>
    <t>Plan de Participación Ciudadana del Ministerio clasificando cada actividad por fase del ciclo de gestión y nivel de participación elaborado y publicado</t>
  </si>
  <si>
    <t xml:space="preserve">Cumplimiento del plan de Participación Ciudadana  </t>
  </si>
  <si>
    <t>17.17. Alentar y promover la constitución de alianzas eficaces en las esferas pública, público-privada y de la sociedad civil, aprovechando la experiencia y las estrategias de obtención de recursos de las asociaciones.
9.c. Aumentar de forma significativa el acceso a la tecnología de la información y las comunicaciones y esforzarse por facilitar el acceso universal y asequible a Internet en los países menos adelantados a más tardar en 2020</t>
  </si>
  <si>
    <t>Fortalecimiento del Servicio al Ciudadano</t>
  </si>
  <si>
    <t>Fortalecer el relacionamiento con los ciudadanos y grupos de interés, generando confianza, mejorando los niveles de satisfacción y fomentando una cultura de servicio e inclusión en los servidores públicos de la Entidad.</t>
  </si>
  <si>
    <t>Consolidación del valor compartido en el MinTIC Bogotá</t>
  </si>
  <si>
    <t>Componente de Mecanismos para fortalecer la atención al ciudadano formulado y consolidado en conjunto con las áreas responsables.</t>
  </si>
  <si>
    <t>Componente Mecanismos para fortalecer la atención al ciudadano formulado y consolidado</t>
  </si>
  <si>
    <t>17.17. Alentar y promover la constitución de alianzas eficaces en las esferas pública, público-privada y de la sociedad civil, aprovechando la experiencia y las estrategias de obtención de recursos de las asociaciones.
9.c. Aumentar de forma significativa el acceso a la tecnología de la información y las comunicaciones y esforzarse por facilitar el acceso universal y asequible a Internet en los países menos adelantados a más tardar en 2020.</t>
  </si>
  <si>
    <t>Fortalecimiento de los mecanismos que generen confianza en la Institucionalidad y permiten la lucha contra la corrupción</t>
  </si>
  <si>
    <t>Fortalecer los mecanismos de lucha contra la corrupción a través de la divulgación activa de la información pública sin que medie solicitud alguna, respondiendo de buena fe, de manera adecuada, veraz, oportuna en lenguaje claro y gratuita a las solicitudes de acceso a la información pública</t>
  </si>
  <si>
    <t>Plan Anticorrupción y de atención al ciudadano consolidado con los siguientes componentes
1.  Gestión del riesgo de corrupción - mapa de riesgos de corrupción
3. Rendición de Cuentas (subcomponente información y responsabilidad)
5. Mecanismos para la transparencia y acceso a la información y publicado.</t>
  </si>
  <si>
    <t xml:space="preserve">Plan Anticorrupción y de atención al Ciudadano Consolidado publicado </t>
  </si>
  <si>
    <t>1.1 Oficina Asesora de Planeación y Estudios Sectoriales</t>
  </si>
  <si>
    <t>2.4: Seguimiento Análisis y Mejora</t>
  </si>
  <si>
    <t>Control Interno</t>
  </si>
  <si>
    <t>Asesoramiento, evaluación, integración y dinamización del Sistema Institucional de Control Interno y al de Gestión y Resultados</t>
  </si>
  <si>
    <t>Efectuar seguimiento continuo a las metas e indicadores estratégicos de la entidad así como a los riesgos institucionales cuya materialización tenga un mayor impacto para la misma.</t>
  </si>
  <si>
    <t>Evaluación y Apoyo al Control de la Gestión</t>
  </si>
  <si>
    <t>Informes de auditorías, evaluaciones o seguimientos realizados</t>
  </si>
  <si>
    <t>Auditorías, evaluaciones o seguimientos realizados</t>
  </si>
  <si>
    <t>1.6 Oficina de Control Interno</t>
  </si>
  <si>
    <t>2.5: Liderazgo, Innovación y Gestión del Conocimiento</t>
  </si>
  <si>
    <t>Fortalecimiento de las capacidades Institucionales para generar valor público.</t>
  </si>
  <si>
    <t>Establecer lineamientos y estrategias para transformar continuamente la gestión institucional.</t>
  </si>
  <si>
    <t xml:space="preserve">01. Planeación Institucional.
02. Gestión presupuestal y eficiencia del gasto público.
06. Fortalecimiento organizacional y simplificación de procesos. 
12. Seguridad Digital.
14. Gestión del conocimiento y la innovación.
15. Control Interno.
16. Seguimiento y evaluación del desempeño institucional. </t>
  </si>
  <si>
    <t>Direccionamiento Estratégico
Fortalecimiento Organizacional
Seguimiento y Evaluación de Políticas TIC
Gestión del conocimiento</t>
  </si>
  <si>
    <t>Fortalecimiento y apropiación del modelo de gestión institucional del ministerio tic Bogotá</t>
  </si>
  <si>
    <t xml:space="preserve">Desarrollo de estrategias de intervención para las mejoras en la gestión de la entidad </t>
  </si>
  <si>
    <t>Estrategias desarrolladas</t>
  </si>
  <si>
    <t>Publicaciones asociadas al seguimiento de la gestión de la entidad</t>
  </si>
  <si>
    <t>Publicaciones realizadas</t>
  </si>
  <si>
    <t>Liderazgo en la generación de estadísticas y estudios del sector TIC</t>
  </si>
  <si>
    <t>Desarrollar proyectos que permitan la generación de estadísticas y el desarrollo de estudios del sector TIC</t>
  </si>
  <si>
    <t>Gestión de la Información Sectorial</t>
  </si>
  <si>
    <t>Fortalecimiento de la información estadística del sector tic nacional</t>
  </si>
  <si>
    <t>Documentos estadísticos y de análisis del sector TIC</t>
  </si>
  <si>
    <t>Documentos sectoriales producidos</t>
  </si>
  <si>
    <t>CONVENCIONES
(°) Valores modificados</t>
  </si>
  <si>
    <t>Verificar y medir el cumplimiento de la Gestión de los recursos financieros para lograr los objetivos del MINTIC, ejecutada por la gestión Presupuestal, Contable y de Tesorería.</t>
  </si>
  <si>
    <t>Verificar y medir el cumplimiento de la Gestión de los recursos financieros requeridos para llevar a cabo las funciones del Fondo de las TIC a través del seguimiento y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</si>
</sst>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64" formatCode="&quot;$&quot;#,##0"/>
    <numFmt numFmtId="165" formatCode="0.0"/>
    <numFmt numFmtId="166" formatCode="0.0%"/>
    <numFmt numFmtId="167" formatCode="_-&quot;$&quot;* #,##0_-;\-&quot;$&quot;* #,##0_-;_-&quot;$&quot;* &quot;-&quot;_-;_-@_-"/>
    <numFmt numFmtId="168" formatCode="_-* #,##0_-;\-* #,##0_-;_-* &quot;-&quot;_-;_-@_-"/>
    <numFmt numFmtId="170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color theme="0"/>
      <name val="Arial Narrow"/>
      <family val="2"/>
    </font>
    <font>
      <b/>
      <sz val="14"/>
      <color theme="0"/>
      <name val="Arial Narrow"/>
      <family val="2"/>
    </font>
    <font>
      <sz val="12"/>
      <color theme="0"/>
      <name val="Arial Narrow"/>
      <family val="2"/>
    </font>
    <font>
      <sz val="12"/>
      <color theme="0" tint="-0.34998626667073579"/>
      <name val="Arial Narrow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375B"/>
        <bgColor indexed="64"/>
      </patternFill>
    </fill>
    <fill>
      <patternFill patternType="solid">
        <fgColor rgb="FF1E325C"/>
        <bgColor indexed="64"/>
      </patternFill>
    </fill>
    <fill>
      <patternFill patternType="solid">
        <fgColor rgb="FFDBE5F1"/>
        <bgColor indexed="64"/>
      </patternFill>
    </fill>
  </fills>
  <borders count="3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</borders>
  <cellStyleXfs count="1482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8" fillId="5" borderId="0" applyNumberFormat="0" applyBorder="0" applyProtection="0">
      <alignment horizontal="center" vertical="center"/>
    </xf>
    <xf numFmtId="0" fontId="9" fillId="5" borderId="0">
      <alignment horizontal="center" vertical="center"/>
    </xf>
    <xf numFmtId="0" fontId="7" fillId="0" borderId="0"/>
    <xf numFmtId="49" fontId="10" fillId="0" borderId="0">
      <alignment horizontal="left" vertical="center"/>
    </xf>
    <xf numFmtId="3" fontId="10" fillId="0" borderId="0">
      <alignment horizontal="right" vertical="center"/>
    </xf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11" fillId="0" borderId="0" applyFill="0" applyBorder="0" applyProtection="0">
      <alignment horizontal="left"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0" fontId="5" fillId="4" borderId="1" xfId="2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9" fontId="5" fillId="4" borderId="1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" fontId="5" fillId="4" borderId="1" xfId="2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 wrapText="1"/>
    </xf>
    <xf numFmtId="10" fontId="5" fillId="4" borderId="1" xfId="0" applyNumberFormat="1" applyFont="1" applyFill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 vertical="center"/>
    </xf>
    <xf numFmtId="164" fontId="5" fillId="4" borderId="1" xfId="3" applyNumberFormat="1" applyFont="1" applyFill="1" applyBorder="1" applyAlignment="1">
      <alignment horizontal="center" vertical="center" wrapText="1"/>
    </xf>
    <xf numFmtId="9" fontId="5" fillId="4" borderId="1" xfId="2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9" fontId="5" fillId="4" borderId="1" xfId="2" applyFont="1" applyFill="1" applyBorder="1" applyAlignment="1">
      <alignment horizontal="center" vertical="center" wrapText="1"/>
    </xf>
    <xf numFmtId="10" fontId="5" fillId="4" borderId="1" xfId="0" applyNumberFormat="1" applyFont="1" applyFill="1" applyBorder="1" applyAlignment="1">
      <alignment horizontal="center" vertical="center" wrapText="1"/>
    </xf>
    <xf numFmtId="166" fontId="5" fillId="4" borderId="1" xfId="2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164" fontId="5" fillId="4" borderId="0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1482">
    <cellStyle name="BodyStyle" xfId="11"/>
    <cellStyle name="BodyStyle 2" xfId="20"/>
    <cellStyle name="HeaderStyle" xfId="8"/>
    <cellStyle name="HeaderStyle 2" xfId="9"/>
    <cellStyle name="Hipervínculo 2" xfId="155"/>
    <cellStyle name="Millares [0] 2" xfId="16"/>
    <cellStyle name="Millares [0] 2 2" xfId="54"/>
    <cellStyle name="Millares [0] 2 2 2" xfId="235"/>
    <cellStyle name="Millares [0] 2 2 2 2" xfId="602"/>
    <cellStyle name="Millares [0] 2 2 2 2 2" xfId="1335"/>
    <cellStyle name="Millares [0] 2 2 2 3" xfId="968"/>
    <cellStyle name="Millares [0] 2 2 3" xfId="422"/>
    <cellStyle name="Millares [0] 2 2 3 2" xfId="1155"/>
    <cellStyle name="Millares [0] 2 2 4" xfId="788"/>
    <cellStyle name="Millares [0] 2 3" xfId="89"/>
    <cellStyle name="Millares [0] 2 3 2" xfId="270"/>
    <cellStyle name="Millares [0] 2 3 2 2" xfId="637"/>
    <cellStyle name="Millares [0] 2 3 2 2 2" xfId="1370"/>
    <cellStyle name="Millares [0] 2 3 2 3" xfId="1003"/>
    <cellStyle name="Millares [0] 2 3 3" xfId="457"/>
    <cellStyle name="Millares [0] 2 3 3 2" xfId="1190"/>
    <cellStyle name="Millares [0] 2 3 4" xfId="823"/>
    <cellStyle name="Millares [0] 2 4" xfId="124"/>
    <cellStyle name="Millares [0] 2 4 2" xfId="305"/>
    <cellStyle name="Millares [0] 2 4 2 2" xfId="672"/>
    <cellStyle name="Millares [0] 2 4 2 2 2" xfId="1405"/>
    <cellStyle name="Millares [0] 2 4 2 3" xfId="1038"/>
    <cellStyle name="Millares [0] 2 4 3" xfId="492"/>
    <cellStyle name="Millares [0] 2 4 3 2" xfId="1225"/>
    <cellStyle name="Millares [0] 2 4 4" xfId="858"/>
    <cellStyle name="Millares [0] 2 5" xfId="160"/>
    <cellStyle name="Millares [0] 2 5 2" xfId="340"/>
    <cellStyle name="Millares [0] 2 5 2 2" xfId="707"/>
    <cellStyle name="Millares [0] 2 5 2 2 2" xfId="1440"/>
    <cellStyle name="Millares [0] 2 5 2 3" xfId="1073"/>
    <cellStyle name="Millares [0] 2 5 3" xfId="527"/>
    <cellStyle name="Millares [0] 2 5 3 2" xfId="1260"/>
    <cellStyle name="Millares [0] 2 5 4" xfId="893"/>
    <cellStyle name="Millares [0] 2 6" xfId="201"/>
    <cellStyle name="Millares [0] 2 6 2" xfId="568"/>
    <cellStyle name="Millares [0] 2 6 2 2" xfId="1301"/>
    <cellStyle name="Millares [0] 2 6 3" xfId="934"/>
    <cellStyle name="Millares [0] 2 7" xfId="388"/>
    <cellStyle name="Millares [0] 2 7 2" xfId="1121"/>
    <cellStyle name="Millares [0] 2 8" xfId="753"/>
    <cellStyle name="Millares 10" xfId="15"/>
    <cellStyle name="Millares 10 2" xfId="53"/>
    <cellStyle name="Millares 10 2 2" xfId="234"/>
    <cellStyle name="Millares 10 2 2 2" xfId="601"/>
    <cellStyle name="Millares 10 2 2 2 2" xfId="1334"/>
    <cellStyle name="Millares 10 2 2 3" xfId="967"/>
    <cellStyle name="Millares 10 2 3" xfId="421"/>
    <cellStyle name="Millares 10 2 3 2" xfId="1154"/>
    <cellStyle name="Millares 10 2 4" xfId="787"/>
    <cellStyle name="Millares 10 3" xfId="88"/>
    <cellStyle name="Millares 10 3 2" xfId="269"/>
    <cellStyle name="Millares 10 3 2 2" xfId="636"/>
    <cellStyle name="Millares 10 3 2 2 2" xfId="1369"/>
    <cellStyle name="Millares 10 3 2 3" xfId="1002"/>
    <cellStyle name="Millares 10 3 3" xfId="456"/>
    <cellStyle name="Millares 10 3 3 2" xfId="1189"/>
    <cellStyle name="Millares 10 3 4" xfId="822"/>
    <cellStyle name="Millares 10 4" xfId="123"/>
    <cellStyle name="Millares 10 4 2" xfId="304"/>
    <cellStyle name="Millares 10 4 2 2" xfId="671"/>
    <cellStyle name="Millares 10 4 2 2 2" xfId="1404"/>
    <cellStyle name="Millares 10 4 2 3" xfId="1037"/>
    <cellStyle name="Millares 10 4 3" xfId="491"/>
    <cellStyle name="Millares 10 4 3 2" xfId="1224"/>
    <cellStyle name="Millares 10 4 4" xfId="857"/>
    <cellStyle name="Millares 10 5" xfId="159"/>
    <cellStyle name="Millares 10 5 2" xfId="339"/>
    <cellStyle name="Millares 10 5 2 2" xfId="706"/>
    <cellStyle name="Millares 10 5 2 2 2" xfId="1439"/>
    <cellStyle name="Millares 10 5 2 3" xfId="1072"/>
    <cellStyle name="Millares 10 5 3" xfId="526"/>
    <cellStyle name="Millares 10 5 3 2" xfId="1259"/>
    <cellStyle name="Millares 10 5 4" xfId="892"/>
    <cellStyle name="Millares 10 6" xfId="200"/>
    <cellStyle name="Millares 10 6 2" xfId="567"/>
    <cellStyle name="Millares 10 6 2 2" xfId="1300"/>
    <cellStyle name="Millares 10 6 3" xfId="933"/>
    <cellStyle name="Millares 10 7" xfId="387"/>
    <cellStyle name="Millares 10 7 2" xfId="1120"/>
    <cellStyle name="Millares 10 8" xfId="752"/>
    <cellStyle name="Millares 11" xfId="23"/>
    <cellStyle name="Millares 11 2" xfId="58"/>
    <cellStyle name="Millares 11 2 2" xfId="239"/>
    <cellStyle name="Millares 11 2 2 2" xfId="606"/>
    <cellStyle name="Millares 11 2 2 2 2" xfId="1339"/>
    <cellStyle name="Millares 11 2 2 3" xfId="972"/>
    <cellStyle name="Millares 11 2 3" xfId="426"/>
    <cellStyle name="Millares 11 2 3 2" xfId="1159"/>
    <cellStyle name="Millares 11 2 4" xfId="792"/>
    <cellStyle name="Millares 11 3" xfId="93"/>
    <cellStyle name="Millares 11 3 2" xfId="274"/>
    <cellStyle name="Millares 11 3 2 2" xfId="641"/>
    <cellStyle name="Millares 11 3 2 2 2" xfId="1374"/>
    <cellStyle name="Millares 11 3 2 3" xfId="1007"/>
    <cellStyle name="Millares 11 3 3" xfId="461"/>
    <cellStyle name="Millares 11 3 3 2" xfId="1194"/>
    <cellStyle name="Millares 11 3 4" xfId="827"/>
    <cellStyle name="Millares 11 4" xfId="128"/>
    <cellStyle name="Millares 11 4 2" xfId="309"/>
    <cellStyle name="Millares 11 4 2 2" xfId="676"/>
    <cellStyle name="Millares 11 4 2 2 2" xfId="1409"/>
    <cellStyle name="Millares 11 4 2 3" xfId="1042"/>
    <cellStyle name="Millares 11 4 3" xfId="496"/>
    <cellStyle name="Millares 11 4 3 2" xfId="1229"/>
    <cellStyle name="Millares 11 4 4" xfId="862"/>
    <cellStyle name="Millares 11 5" xfId="164"/>
    <cellStyle name="Millares 11 5 2" xfId="344"/>
    <cellStyle name="Millares 11 5 2 2" xfId="711"/>
    <cellStyle name="Millares 11 5 2 2 2" xfId="1444"/>
    <cellStyle name="Millares 11 5 2 3" xfId="1077"/>
    <cellStyle name="Millares 11 5 3" xfId="531"/>
    <cellStyle name="Millares 11 5 3 2" xfId="1264"/>
    <cellStyle name="Millares 11 5 4" xfId="897"/>
    <cellStyle name="Millares 11 6" xfId="204"/>
    <cellStyle name="Millares 11 6 2" xfId="571"/>
    <cellStyle name="Millares 11 6 2 2" xfId="1304"/>
    <cellStyle name="Millares 11 6 3" xfId="937"/>
    <cellStyle name="Millares 11 7" xfId="391"/>
    <cellStyle name="Millares 11 7 2" xfId="1124"/>
    <cellStyle name="Millares 11 8" xfId="757"/>
    <cellStyle name="Millares 12" xfId="30"/>
    <cellStyle name="Millares 12 2" xfId="65"/>
    <cellStyle name="Millares 12 2 2" xfId="246"/>
    <cellStyle name="Millares 12 2 2 2" xfId="613"/>
    <cellStyle name="Millares 12 2 2 2 2" xfId="1346"/>
    <cellStyle name="Millares 12 2 2 3" xfId="979"/>
    <cellStyle name="Millares 12 2 3" xfId="433"/>
    <cellStyle name="Millares 12 2 3 2" xfId="1166"/>
    <cellStyle name="Millares 12 2 4" xfId="799"/>
    <cellStyle name="Millares 12 3" xfId="100"/>
    <cellStyle name="Millares 12 3 2" xfId="281"/>
    <cellStyle name="Millares 12 3 2 2" xfId="648"/>
    <cellStyle name="Millares 12 3 2 2 2" xfId="1381"/>
    <cellStyle name="Millares 12 3 2 3" xfId="1014"/>
    <cellStyle name="Millares 12 3 3" xfId="468"/>
    <cellStyle name="Millares 12 3 3 2" xfId="1201"/>
    <cellStyle name="Millares 12 3 4" xfId="834"/>
    <cellStyle name="Millares 12 4" xfId="135"/>
    <cellStyle name="Millares 12 4 2" xfId="316"/>
    <cellStyle name="Millares 12 4 2 2" xfId="683"/>
    <cellStyle name="Millares 12 4 2 2 2" xfId="1416"/>
    <cellStyle name="Millares 12 4 2 3" xfId="1049"/>
    <cellStyle name="Millares 12 4 3" xfId="503"/>
    <cellStyle name="Millares 12 4 3 2" xfId="1236"/>
    <cellStyle name="Millares 12 4 4" xfId="869"/>
    <cellStyle name="Millares 12 5" xfId="171"/>
    <cellStyle name="Millares 12 5 2" xfId="351"/>
    <cellStyle name="Millares 12 5 2 2" xfId="718"/>
    <cellStyle name="Millares 12 5 2 2 2" xfId="1451"/>
    <cellStyle name="Millares 12 5 2 3" xfId="1084"/>
    <cellStyle name="Millares 12 5 3" xfId="538"/>
    <cellStyle name="Millares 12 5 3 2" xfId="1271"/>
    <cellStyle name="Millares 12 5 4" xfId="904"/>
    <cellStyle name="Millares 12 6" xfId="211"/>
    <cellStyle name="Millares 12 6 2" xfId="578"/>
    <cellStyle name="Millares 12 6 2 2" xfId="1311"/>
    <cellStyle name="Millares 12 6 3" xfId="944"/>
    <cellStyle name="Millares 12 7" xfId="398"/>
    <cellStyle name="Millares 12 7 2" xfId="1131"/>
    <cellStyle name="Millares 12 8" xfId="764"/>
    <cellStyle name="Millares 13" xfId="34"/>
    <cellStyle name="Millares 13 2" xfId="69"/>
    <cellStyle name="Millares 13 2 2" xfId="250"/>
    <cellStyle name="Millares 13 2 2 2" xfId="617"/>
    <cellStyle name="Millares 13 2 2 2 2" xfId="1350"/>
    <cellStyle name="Millares 13 2 2 3" xfId="983"/>
    <cellStyle name="Millares 13 2 3" xfId="437"/>
    <cellStyle name="Millares 13 2 3 2" xfId="1170"/>
    <cellStyle name="Millares 13 2 4" xfId="803"/>
    <cellStyle name="Millares 13 3" xfId="104"/>
    <cellStyle name="Millares 13 3 2" xfId="285"/>
    <cellStyle name="Millares 13 3 2 2" xfId="652"/>
    <cellStyle name="Millares 13 3 2 2 2" xfId="1385"/>
    <cellStyle name="Millares 13 3 2 3" xfId="1018"/>
    <cellStyle name="Millares 13 3 3" xfId="472"/>
    <cellStyle name="Millares 13 3 3 2" xfId="1205"/>
    <cellStyle name="Millares 13 3 4" xfId="838"/>
    <cellStyle name="Millares 13 4" xfId="139"/>
    <cellStyle name="Millares 13 4 2" xfId="320"/>
    <cellStyle name="Millares 13 4 2 2" xfId="687"/>
    <cellStyle name="Millares 13 4 2 2 2" xfId="1420"/>
    <cellStyle name="Millares 13 4 2 3" xfId="1053"/>
    <cellStyle name="Millares 13 4 3" xfId="507"/>
    <cellStyle name="Millares 13 4 3 2" xfId="1240"/>
    <cellStyle name="Millares 13 4 4" xfId="873"/>
    <cellStyle name="Millares 13 5" xfId="175"/>
    <cellStyle name="Millares 13 5 2" xfId="355"/>
    <cellStyle name="Millares 13 5 2 2" xfId="722"/>
    <cellStyle name="Millares 13 5 2 2 2" xfId="1455"/>
    <cellStyle name="Millares 13 5 2 3" xfId="1088"/>
    <cellStyle name="Millares 13 5 3" xfId="542"/>
    <cellStyle name="Millares 13 5 3 2" xfId="1275"/>
    <cellStyle name="Millares 13 5 4" xfId="908"/>
    <cellStyle name="Millares 13 6" xfId="215"/>
    <cellStyle name="Millares 13 6 2" xfId="582"/>
    <cellStyle name="Millares 13 6 2 2" xfId="1315"/>
    <cellStyle name="Millares 13 6 3" xfId="948"/>
    <cellStyle name="Millares 13 7" xfId="402"/>
    <cellStyle name="Millares 13 7 2" xfId="1135"/>
    <cellStyle name="Millares 13 8" xfId="768"/>
    <cellStyle name="Millares 14" xfId="35"/>
    <cellStyle name="Millares 14 2" xfId="70"/>
    <cellStyle name="Millares 14 2 2" xfId="251"/>
    <cellStyle name="Millares 14 2 2 2" xfId="618"/>
    <cellStyle name="Millares 14 2 2 2 2" xfId="1351"/>
    <cellStyle name="Millares 14 2 2 3" xfId="984"/>
    <cellStyle name="Millares 14 2 3" xfId="438"/>
    <cellStyle name="Millares 14 2 3 2" xfId="1171"/>
    <cellStyle name="Millares 14 2 4" xfId="804"/>
    <cellStyle name="Millares 14 3" xfId="105"/>
    <cellStyle name="Millares 14 3 2" xfId="286"/>
    <cellStyle name="Millares 14 3 2 2" xfId="653"/>
    <cellStyle name="Millares 14 3 2 2 2" xfId="1386"/>
    <cellStyle name="Millares 14 3 2 3" xfId="1019"/>
    <cellStyle name="Millares 14 3 3" xfId="473"/>
    <cellStyle name="Millares 14 3 3 2" xfId="1206"/>
    <cellStyle name="Millares 14 3 4" xfId="839"/>
    <cellStyle name="Millares 14 4" xfId="140"/>
    <cellStyle name="Millares 14 4 2" xfId="321"/>
    <cellStyle name="Millares 14 4 2 2" xfId="688"/>
    <cellStyle name="Millares 14 4 2 2 2" xfId="1421"/>
    <cellStyle name="Millares 14 4 2 3" xfId="1054"/>
    <cellStyle name="Millares 14 4 3" xfId="508"/>
    <cellStyle name="Millares 14 4 3 2" xfId="1241"/>
    <cellStyle name="Millares 14 4 4" xfId="874"/>
    <cellStyle name="Millares 14 5" xfId="176"/>
    <cellStyle name="Millares 14 5 2" xfId="356"/>
    <cellStyle name="Millares 14 5 2 2" xfId="723"/>
    <cellStyle name="Millares 14 5 2 2 2" xfId="1456"/>
    <cellStyle name="Millares 14 5 2 3" xfId="1089"/>
    <cellStyle name="Millares 14 5 3" xfId="543"/>
    <cellStyle name="Millares 14 5 3 2" xfId="1276"/>
    <cellStyle name="Millares 14 5 4" xfId="909"/>
    <cellStyle name="Millares 14 6" xfId="216"/>
    <cellStyle name="Millares 14 6 2" xfId="583"/>
    <cellStyle name="Millares 14 6 2 2" xfId="1316"/>
    <cellStyle name="Millares 14 6 3" xfId="949"/>
    <cellStyle name="Millares 14 7" xfId="403"/>
    <cellStyle name="Millares 14 7 2" xfId="1136"/>
    <cellStyle name="Millares 14 8" xfId="769"/>
    <cellStyle name="Millares 15" xfId="31"/>
    <cellStyle name="Millares 15 2" xfId="66"/>
    <cellStyle name="Millares 15 2 2" xfId="247"/>
    <cellStyle name="Millares 15 2 2 2" xfId="614"/>
    <cellStyle name="Millares 15 2 2 2 2" xfId="1347"/>
    <cellStyle name="Millares 15 2 2 3" xfId="980"/>
    <cellStyle name="Millares 15 2 3" xfId="434"/>
    <cellStyle name="Millares 15 2 3 2" xfId="1167"/>
    <cellStyle name="Millares 15 2 4" xfId="800"/>
    <cellStyle name="Millares 15 3" xfId="101"/>
    <cellStyle name="Millares 15 3 2" xfId="282"/>
    <cellStyle name="Millares 15 3 2 2" xfId="649"/>
    <cellStyle name="Millares 15 3 2 2 2" xfId="1382"/>
    <cellStyle name="Millares 15 3 2 3" xfId="1015"/>
    <cellStyle name="Millares 15 3 3" xfId="469"/>
    <cellStyle name="Millares 15 3 3 2" xfId="1202"/>
    <cellStyle name="Millares 15 3 4" xfId="835"/>
    <cellStyle name="Millares 15 4" xfId="136"/>
    <cellStyle name="Millares 15 4 2" xfId="317"/>
    <cellStyle name="Millares 15 4 2 2" xfId="684"/>
    <cellStyle name="Millares 15 4 2 2 2" xfId="1417"/>
    <cellStyle name="Millares 15 4 2 3" xfId="1050"/>
    <cellStyle name="Millares 15 4 3" xfId="504"/>
    <cellStyle name="Millares 15 4 3 2" xfId="1237"/>
    <cellStyle name="Millares 15 4 4" xfId="870"/>
    <cellStyle name="Millares 15 5" xfId="172"/>
    <cellStyle name="Millares 15 5 2" xfId="352"/>
    <cellStyle name="Millares 15 5 2 2" xfId="719"/>
    <cellStyle name="Millares 15 5 2 2 2" xfId="1452"/>
    <cellStyle name="Millares 15 5 2 3" xfId="1085"/>
    <cellStyle name="Millares 15 5 3" xfId="539"/>
    <cellStyle name="Millares 15 5 3 2" xfId="1272"/>
    <cellStyle name="Millares 15 5 4" xfId="905"/>
    <cellStyle name="Millares 15 6" xfId="212"/>
    <cellStyle name="Millares 15 6 2" xfId="579"/>
    <cellStyle name="Millares 15 6 2 2" xfId="1312"/>
    <cellStyle name="Millares 15 6 3" xfId="945"/>
    <cellStyle name="Millares 15 7" xfId="399"/>
    <cellStyle name="Millares 15 7 2" xfId="1132"/>
    <cellStyle name="Millares 15 8" xfId="765"/>
    <cellStyle name="Millares 16" xfId="32"/>
    <cellStyle name="Millares 16 2" xfId="67"/>
    <cellStyle name="Millares 16 2 2" xfId="248"/>
    <cellStyle name="Millares 16 2 2 2" xfId="615"/>
    <cellStyle name="Millares 16 2 2 2 2" xfId="1348"/>
    <cellStyle name="Millares 16 2 2 3" xfId="981"/>
    <cellStyle name="Millares 16 2 3" xfId="435"/>
    <cellStyle name="Millares 16 2 3 2" xfId="1168"/>
    <cellStyle name="Millares 16 2 4" xfId="801"/>
    <cellStyle name="Millares 16 3" xfId="102"/>
    <cellStyle name="Millares 16 3 2" xfId="283"/>
    <cellStyle name="Millares 16 3 2 2" xfId="650"/>
    <cellStyle name="Millares 16 3 2 2 2" xfId="1383"/>
    <cellStyle name="Millares 16 3 2 3" xfId="1016"/>
    <cellStyle name="Millares 16 3 3" xfId="470"/>
    <cellStyle name="Millares 16 3 3 2" xfId="1203"/>
    <cellStyle name="Millares 16 3 4" xfId="836"/>
    <cellStyle name="Millares 16 4" xfId="137"/>
    <cellStyle name="Millares 16 4 2" xfId="318"/>
    <cellStyle name="Millares 16 4 2 2" xfId="685"/>
    <cellStyle name="Millares 16 4 2 2 2" xfId="1418"/>
    <cellStyle name="Millares 16 4 2 3" xfId="1051"/>
    <cellStyle name="Millares 16 4 3" xfId="505"/>
    <cellStyle name="Millares 16 4 3 2" xfId="1238"/>
    <cellStyle name="Millares 16 4 4" xfId="871"/>
    <cellStyle name="Millares 16 5" xfId="173"/>
    <cellStyle name="Millares 16 5 2" xfId="353"/>
    <cellStyle name="Millares 16 5 2 2" xfId="720"/>
    <cellStyle name="Millares 16 5 2 2 2" xfId="1453"/>
    <cellStyle name="Millares 16 5 2 3" xfId="1086"/>
    <cellStyle name="Millares 16 5 3" xfId="540"/>
    <cellStyle name="Millares 16 5 3 2" xfId="1273"/>
    <cellStyle name="Millares 16 5 4" xfId="906"/>
    <cellStyle name="Millares 16 6" xfId="213"/>
    <cellStyle name="Millares 16 6 2" xfId="580"/>
    <cellStyle name="Millares 16 6 2 2" xfId="1313"/>
    <cellStyle name="Millares 16 6 3" xfId="946"/>
    <cellStyle name="Millares 16 7" xfId="400"/>
    <cellStyle name="Millares 16 7 2" xfId="1133"/>
    <cellStyle name="Millares 16 8" xfId="766"/>
    <cellStyle name="Millares 17" xfId="36"/>
    <cellStyle name="Millares 17 2" xfId="71"/>
    <cellStyle name="Millares 17 2 2" xfId="252"/>
    <cellStyle name="Millares 17 2 2 2" xfId="619"/>
    <cellStyle name="Millares 17 2 2 2 2" xfId="1352"/>
    <cellStyle name="Millares 17 2 2 3" xfId="985"/>
    <cellStyle name="Millares 17 2 3" xfId="439"/>
    <cellStyle name="Millares 17 2 3 2" xfId="1172"/>
    <cellStyle name="Millares 17 2 4" xfId="805"/>
    <cellStyle name="Millares 17 3" xfId="106"/>
    <cellStyle name="Millares 17 3 2" xfId="287"/>
    <cellStyle name="Millares 17 3 2 2" xfId="654"/>
    <cellStyle name="Millares 17 3 2 2 2" xfId="1387"/>
    <cellStyle name="Millares 17 3 2 3" xfId="1020"/>
    <cellStyle name="Millares 17 3 3" xfId="474"/>
    <cellStyle name="Millares 17 3 3 2" xfId="1207"/>
    <cellStyle name="Millares 17 3 4" xfId="840"/>
    <cellStyle name="Millares 17 4" xfId="141"/>
    <cellStyle name="Millares 17 4 2" xfId="322"/>
    <cellStyle name="Millares 17 4 2 2" xfId="689"/>
    <cellStyle name="Millares 17 4 2 2 2" xfId="1422"/>
    <cellStyle name="Millares 17 4 2 3" xfId="1055"/>
    <cellStyle name="Millares 17 4 3" xfId="509"/>
    <cellStyle name="Millares 17 4 3 2" xfId="1242"/>
    <cellStyle name="Millares 17 4 4" xfId="875"/>
    <cellStyle name="Millares 17 5" xfId="177"/>
    <cellStyle name="Millares 17 5 2" xfId="357"/>
    <cellStyle name="Millares 17 5 2 2" xfId="724"/>
    <cellStyle name="Millares 17 5 2 2 2" xfId="1457"/>
    <cellStyle name="Millares 17 5 2 3" xfId="1090"/>
    <cellStyle name="Millares 17 5 3" xfId="544"/>
    <cellStyle name="Millares 17 5 3 2" xfId="1277"/>
    <cellStyle name="Millares 17 5 4" xfId="910"/>
    <cellStyle name="Millares 17 6" xfId="217"/>
    <cellStyle name="Millares 17 6 2" xfId="584"/>
    <cellStyle name="Millares 17 6 2 2" xfId="1317"/>
    <cellStyle name="Millares 17 6 3" xfId="950"/>
    <cellStyle name="Millares 17 7" xfId="404"/>
    <cellStyle name="Millares 17 7 2" xfId="1137"/>
    <cellStyle name="Millares 17 8" xfId="770"/>
    <cellStyle name="Millares 18" xfId="37"/>
    <cellStyle name="Millares 18 2" xfId="72"/>
    <cellStyle name="Millares 18 2 2" xfId="253"/>
    <cellStyle name="Millares 18 2 2 2" xfId="620"/>
    <cellStyle name="Millares 18 2 2 2 2" xfId="1353"/>
    <cellStyle name="Millares 18 2 2 3" xfId="986"/>
    <cellStyle name="Millares 18 2 3" xfId="440"/>
    <cellStyle name="Millares 18 2 3 2" xfId="1173"/>
    <cellStyle name="Millares 18 2 4" xfId="806"/>
    <cellStyle name="Millares 18 3" xfId="107"/>
    <cellStyle name="Millares 18 3 2" xfId="288"/>
    <cellStyle name="Millares 18 3 2 2" xfId="655"/>
    <cellStyle name="Millares 18 3 2 2 2" xfId="1388"/>
    <cellStyle name="Millares 18 3 2 3" xfId="1021"/>
    <cellStyle name="Millares 18 3 3" xfId="475"/>
    <cellStyle name="Millares 18 3 3 2" xfId="1208"/>
    <cellStyle name="Millares 18 3 4" xfId="841"/>
    <cellStyle name="Millares 18 4" xfId="142"/>
    <cellStyle name="Millares 18 4 2" xfId="323"/>
    <cellStyle name="Millares 18 4 2 2" xfId="690"/>
    <cellStyle name="Millares 18 4 2 2 2" xfId="1423"/>
    <cellStyle name="Millares 18 4 2 3" xfId="1056"/>
    <cellStyle name="Millares 18 4 3" xfId="510"/>
    <cellStyle name="Millares 18 4 3 2" xfId="1243"/>
    <cellStyle name="Millares 18 4 4" xfId="876"/>
    <cellStyle name="Millares 18 5" xfId="178"/>
    <cellStyle name="Millares 18 5 2" xfId="358"/>
    <cellStyle name="Millares 18 5 2 2" xfId="725"/>
    <cellStyle name="Millares 18 5 2 2 2" xfId="1458"/>
    <cellStyle name="Millares 18 5 2 3" xfId="1091"/>
    <cellStyle name="Millares 18 5 3" xfId="545"/>
    <cellStyle name="Millares 18 5 3 2" xfId="1278"/>
    <cellStyle name="Millares 18 5 4" xfId="911"/>
    <cellStyle name="Millares 18 6" xfId="218"/>
    <cellStyle name="Millares 18 6 2" xfId="585"/>
    <cellStyle name="Millares 18 6 2 2" xfId="1318"/>
    <cellStyle name="Millares 18 6 3" xfId="951"/>
    <cellStyle name="Millares 18 7" xfId="405"/>
    <cellStyle name="Millares 18 7 2" xfId="1138"/>
    <cellStyle name="Millares 18 8" xfId="771"/>
    <cellStyle name="Millares 19" xfId="38"/>
    <cellStyle name="Millares 19 2" xfId="73"/>
    <cellStyle name="Millares 19 2 2" xfId="254"/>
    <cellStyle name="Millares 19 2 2 2" xfId="621"/>
    <cellStyle name="Millares 19 2 2 2 2" xfId="1354"/>
    <cellStyle name="Millares 19 2 2 3" xfId="987"/>
    <cellStyle name="Millares 19 2 3" xfId="441"/>
    <cellStyle name="Millares 19 2 3 2" xfId="1174"/>
    <cellStyle name="Millares 19 2 4" xfId="807"/>
    <cellStyle name="Millares 19 3" xfId="108"/>
    <cellStyle name="Millares 19 3 2" xfId="289"/>
    <cellStyle name="Millares 19 3 2 2" xfId="656"/>
    <cellStyle name="Millares 19 3 2 2 2" xfId="1389"/>
    <cellStyle name="Millares 19 3 2 3" xfId="1022"/>
    <cellStyle name="Millares 19 3 3" xfId="476"/>
    <cellStyle name="Millares 19 3 3 2" xfId="1209"/>
    <cellStyle name="Millares 19 3 4" xfId="842"/>
    <cellStyle name="Millares 19 4" xfId="143"/>
    <cellStyle name="Millares 19 4 2" xfId="324"/>
    <cellStyle name="Millares 19 4 2 2" xfId="691"/>
    <cellStyle name="Millares 19 4 2 2 2" xfId="1424"/>
    <cellStyle name="Millares 19 4 2 3" xfId="1057"/>
    <cellStyle name="Millares 19 4 3" xfId="511"/>
    <cellStyle name="Millares 19 4 3 2" xfId="1244"/>
    <cellStyle name="Millares 19 4 4" xfId="877"/>
    <cellStyle name="Millares 19 5" xfId="179"/>
    <cellStyle name="Millares 19 5 2" xfId="359"/>
    <cellStyle name="Millares 19 5 2 2" xfId="726"/>
    <cellStyle name="Millares 19 5 2 2 2" xfId="1459"/>
    <cellStyle name="Millares 19 5 2 3" xfId="1092"/>
    <cellStyle name="Millares 19 5 3" xfId="546"/>
    <cellStyle name="Millares 19 5 3 2" xfId="1279"/>
    <cellStyle name="Millares 19 5 4" xfId="912"/>
    <cellStyle name="Millares 19 6" xfId="219"/>
    <cellStyle name="Millares 19 6 2" xfId="586"/>
    <cellStyle name="Millares 19 6 2 2" xfId="1319"/>
    <cellStyle name="Millares 19 6 3" xfId="952"/>
    <cellStyle name="Millares 19 7" xfId="406"/>
    <cellStyle name="Millares 19 7 2" xfId="1139"/>
    <cellStyle name="Millares 19 8" xfId="772"/>
    <cellStyle name="Millares 2" xfId="13"/>
    <cellStyle name="Millares 2 2" xfId="51"/>
    <cellStyle name="Millares 2 2 2" xfId="232"/>
    <cellStyle name="Millares 2 2 2 2" xfId="599"/>
    <cellStyle name="Millares 2 2 2 2 2" xfId="1332"/>
    <cellStyle name="Millares 2 2 2 3" xfId="965"/>
    <cellStyle name="Millares 2 2 3" xfId="419"/>
    <cellStyle name="Millares 2 2 3 2" xfId="1152"/>
    <cellStyle name="Millares 2 2 4" xfId="785"/>
    <cellStyle name="Millares 2 3" xfId="86"/>
    <cellStyle name="Millares 2 3 2" xfId="267"/>
    <cellStyle name="Millares 2 3 2 2" xfId="634"/>
    <cellStyle name="Millares 2 3 2 2 2" xfId="1367"/>
    <cellStyle name="Millares 2 3 2 3" xfId="1000"/>
    <cellStyle name="Millares 2 3 3" xfId="454"/>
    <cellStyle name="Millares 2 3 3 2" xfId="1187"/>
    <cellStyle name="Millares 2 3 4" xfId="820"/>
    <cellStyle name="Millares 2 4" xfId="121"/>
    <cellStyle name="Millares 2 4 2" xfId="302"/>
    <cellStyle name="Millares 2 4 2 2" xfId="669"/>
    <cellStyle name="Millares 2 4 2 2 2" xfId="1402"/>
    <cellStyle name="Millares 2 4 2 3" xfId="1035"/>
    <cellStyle name="Millares 2 4 3" xfId="489"/>
    <cellStyle name="Millares 2 4 3 2" xfId="1222"/>
    <cellStyle name="Millares 2 4 4" xfId="855"/>
    <cellStyle name="Millares 2 5" xfId="157"/>
    <cellStyle name="Millares 2 5 2" xfId="337"/>
    <cellStyle name="Millares 2 5 2 2" xfId="704"/>
    <cellStyle name="Millares 2 5 2 2 2" xfId="1437"/>
    <cellStyle name="Millares 2 5 2 3" xfId="1070"/>
    <cellStyle name="Millares 2 5 3" xfId="524"/>
    <cellStyle name="Millares 2 5 3 2" xfId="1257"/>
    <cellStyle name="Millares 2 5 4" xfId="890"/>
    <cellStyle name="Millares 2 6" xfId="198"/>
    <cellStyle name="Millares 2 6 2" xfId="565"/>
    <cellStyle name="Millares 2 6 2 2" xfId="1298"/>
    <cellStyle name="Millares 2 6 3" xfId="931"/>
    <cellStyle name="Millares 2 7" xfId="385"/>
    <cellStyle name="Millares 2 7 2" xfId="1118"/>
    <cellStyle name="Millares 2 8" xfId="750"/>
    <cellStyle name="Millares 20" xfId="29"/>
    <cellStyle name="Millares 20 2" xfId="64"/>
    <cellStyle name="Millares 20 2 2" xfId="245"/>
    <cellStyle name="Millares 20 2 2 2" xfId="612"/>
    <cellStyle name="Millares 20 2 2 2 2" xfId="1345"/>
    <cellStyle name="Millares 20 2 2 3" xfId="978"/>
    <cellStyle name="Millares 20 2 3" xfId="432"/>
    <cellStyle name="Millares 20 2 3 2" xfId="1165"/>
    <cellStyle name="Millares 20 2 4" xfId="798"/>
    <cellStyle name="Millares 20 3" xfId="99"/>
    <cellStyle name="Millares 20 3 2" xfId="280"/>
    <cellStyle name="Millares 20 3 2 2" xfId="647"/>
    <cellStyle name="Millares 20 3 2 2 2" xfId="1380"/>
    <cellStyle name="Millares 20 3 2 3" xfId="1013"/>
    <cellStyle name="Millares 20 3 3" xfId="467"/>
    <cellStyle name="Millares 20 3 3 2" xfId="1200"/>
    <cellStyle name="Millares 20 3 4" xfId="833"/>
    <cellStyle name="Millares 20 4" xfId="134"/>
    <cellStyle name="Millares 20 4 2" xfId="315"/>
    <cellStyle name="Millares 20 4 2 2" xfId="682"/>
    <cellStyle name="Millares 20 4 2 2 2" xfId="1415"/>
    <cellStyle name="Millares 20 4 2 3" xfId="1048"/>
    <cellStyle name="Millares 20 4 3" xfId="502"/>
    <cellStyle name="Millares 20 4 3 2" xfId="1235"/>
    <cellStyle name="Millares 20 4 4" xfId="868"/>
    <cellStyle name="Millares 20 5" xfId="170"/>
    <cellStyle name="Millares 20 5 2" xfId="350"/>
    <cellStyle name="Millares 20 5 2 2" xfId="717"/>
    <cellStyle name="Millares 20 5 2 2 2" xfId="1450"/>
    <cellStyle name="Millares 20 5 2 3" xfId="1083"/>
    <cellStyle name="Millares 20 5 3" xfId="537"/>
    <cellStyle name="Millares 20 5 3 2" xfId="1270"/>
    <cellStyle name="Millares 20 5 4" xfId="903"/>
    <cellStyle name="Millares 20 6" xfId="210"/>
    <cellStyle name="Millares 20 6 2" xfId="577"/>
    <cellStyle name="Millares 20 6 2 2" xfId="1310"/>
    <cellStyle name="Millares 20 6 3" xfId="943"/>
    <cellStyle name="Millares 20 7" xfId="397"/>
    <cellStyle name="Millares 20 7 2" xfId="1130"/>
    <cellStyle name="Millares 20 8" xfId="763"/>
    <cellStyle name="Millares 21" xfId="33"/>
    <cellStyle name="Millares 21 2" xfId="68"/>
    <cellStyle name="Millares 21 2 2" xfId="249"/>
    <cellStyle name="Millares 21 2 2 2" xfId="616"/>
    <cellStyle name="Millares 21 2 2 2 2" xfId="1349"/>
    <cellStyle name="Millares 21 2 2 3" xfId="982"/>
    <cellStyle name="Millares 21 2 3" xfId="436"/>
    <cellStyle name="Millares 21 2 3 2" xfId="1169"/>
    <cellStyle name="Millares 21 2 4" xfId="802"/>
    <cellStyle name="Millares 21 3" xfId="103"/>
    <cellStyle name="Millares 21 3 2" xfId="284"/>
    <cellStyle name="Millares 21 3 2 2" xfId="651"/>
    <cellStyle name="Millares 21 3 2 2 2" xfId="1384"/>
    <cellStyle name="Millares 21 3 2 3" xfId="1017"/>
    <cellStyle name="Millares 21 3 3" xfId="471"/>
    <cellStyle name="Millares 21 3 3 2" xfId="1204"/>
    <cellStyle name="Millares 21 3 4" xfId="837"/>
    <cellStyle name="Millares 21 4" xfId="138"/>
    <cellStyle name="Millares 21 4 2" xfId="319"/>
    <cellStyle name="Millares 21 4 2 2" xfId="686"/>
    <cellStyle name="Millares 21 4 2 2 2" xfId="1419"/>
    <cellStyle name="Millares 21 4 2 3" xfId="1052"/>
    <cellStyle name="Millares 21 4 3" xfId="506"/>
    <cellStyle name="Millares 21 4 3 2" xfId="1239"/>
    <cellStyle name="Millares 21 4 4" xfId="872"/>
    <cellStyle name="Millares 21 5" xfId="174"/>
    <cellStyle name="Millares 21 5 2" xfId="354"/>
    <cellStyle name="Millares 21 5 2 2" xfId="721"/>
    <cellStyle name="Millares 21 5 2 2 2" xfId="1454"/>
    <cellStyle name="Millares 21 5 2 3" xfId="1087"/>
    <cellStyle name="Millares 21 5 3" xfId="541"/>
    <cellStyle name="Millares 21 5 3 2" xfId="1274"/>
    <cellStyle name="Millares 21 5 4" xfId="907"/>
    <cellStyle name="Millares 21 6" xfId="214"/>
    <cellStyle name="Millares 21 6 2" xfId="581"/>
    <cellStyle name="Millares 21 6 2 2" xfId="1314"/>
    <cellStyle name="Millares 21 6 3" xfId="947"/>
    <cellStyle name="Millares 21 7" xfId="401"/>
    <cellStyle name="Millares 21 7 2" xfId="1134"/>
    <cellStyle name="Millares 21 8" xfId="767"/>
    <cellStyle name="Millares 22" xfId="39"/>
    <cellStyle name="Millares 22 2" xfId="74"/>
    <cellStyle name="Millares 22 2 2" xfId="255"/>
    <cellStyle name="Millares 22 2 2 2" xfId="622"/>
    <cellStyle name="Millares 22 2 2 2 2" xfId="1355"/>
    <cellStyle name="Millares 22 2 2 3" xfId="988"/>
    <cellStyle name="Millares 22 2 3" xfId="442"/>
    <cellStyle name="Millares 22 2 3 2" xfId="1175"/>
    <cellStyle name="Millares 22 2 4" xfId="808"/>
    <cellStyle name="Millares 22 3" xfId="109"/>
    <cellStyle name="Millares 22 3 2" xfId="290"/>
    <cellStyle name="Millares 22 3 2 2" xfId="657"/>
    <cellStyle name="Millares 22 3 2 2 2" xfId="1390"/>
    <cellStyle name="Millares 22 3 2 3" xfId="1023"/>
    <cellStyle name="Millares 22 3 3" xfId="477"/>
    <cellStyle name="Millares 22 3 3 2" xfId="1210"/>
    <cellStyle name="Millares 22 3 4" xfId="843"/>
    <cellStyle name="Millares 22 4" xfId="144"/>
    <cellStyle name="Millares 22 4 2" xfId="325"/>
    <cellStyle name="Millares 22 4 2 2" xfId="692"/>
    <cellStyle name="Millares 22 4 2 2 2" xfId="1425"/>
    <cellStyle name="Millares 22 4 2 3" xfId="1058"/>
    <cellStyle name="Millares 22 4 3" xfId="512"/>
    <cellStyle name="Millares 22 4 3 2" xfId="1245"/>
    <cellStyle name="Millares 22 4 4" xfId="878"/>
    <cellStyle name="Millares 22 5" xfId="180"/>
    <cellStyle name="Millares 22 5 2" xfId="360"/>
    <cellStyle name="Millares 22 5 2 2" xfId="727"/>
    <cellStyle name="Millares 22 5 2 2 2" xfId="1460"/>
    <cellStyle name="Millares 22 5 2 3" xfId="1093"/>
    <cellStyle name="Millares 22 5 3" xfId="547"/>
    <cellStyle name="Millares 22 5 3 2" xfId="1280"/>
    <cellStyle name="Millares 22 5 4" xfId="913"/>
    <cellStyle name="Millares 22 6" xfId="220"/>
    <cellStyle name="Millares 22 6 2" xfId="587"/>
    <cellStyle name="Millares 22 6 2 2" xfId="1320"/>
    <cellStyle name="Millares 22 6 3" xfId="953"/>
    <cellStyle name="Millares 22 7" xfId="407"/>
    <cellStyle name="Millares 22 7 2" xfId="1140"/>
    <cellStyle name="Millares 22 8" xfId="773"/>
    <cellStyle name="Millares 23" xfId="40"/>
    <cellStyle name="Millares 23 2" xfId="75"/>
    <cellStyle name="Millares 23 2 2" xfId="256"/>
    <cellStyle name="Millares 23 2 2 2" xfId="623"/>
    <cellStyle name="Millares 23 2 2 2 2" xfId="1356"/>
    <cellStyle name="Millares 23 2 2 3" xfId="989"/>
    <cellStyle name="Millares 23 2 3" xfId="443"/>
    <cellStyle name="Millares 23 2 3 2" xfId="1176"/>
    <cellStyle name="Millares 23 2 4" xfId="809"/>
    <cellStyle name="Millares 23 3" xfId="110"/>
    <cellStyle name="Millares 23 3 2" xfId="291"/>
    <cellStyle name="Millares 23 3 2 2" xfId="658"/>
    <cellStyle name="Millares 23 3 2 2 2" xfId="1391"/>
    <cellStyle name="Millares 23 3 2 3" xfId="1024"/>
    <cellStyle name="Millares 23 3 3" xfId="478"/>
    <cellStyle name="Millares 23 3 3 2" xfId="1211"/>
    <cellStyle name="Millares 23 3 4" xfId="844"/>
    <cellStyle name="Millares 23 4" xfId="145"/>
    <cellStyle name="Millares 23 4 2" xfId="326"/>
    <cellStyle name="Millares 23 4 2 2" xfId="693"/>
    <cellStyle name="Millares 23 4 2 2 2" xfId="1426"/>
    <cellStyle name="Millares 23 4 2 3" xfId="1059"/>
    <cellStyle name="Millares 23 4 3" xfId="513"/>
    <cellStyle name="Millares 23 4 3 2" xfId="1246"/>
    <cellStyle name="Millares 23 4 4" xfId="879"/>
    <cellStyle name="Millares 23 5" xfId="181"/>
    <cellStyle name="Millares 23 5 2" xfId="361"/>
    <cellStyle name="Millares 23 5 2 2" xfId="728"/>
    <cellStyle name="Millares 23 5 2 2 2" xfId="1461"/>
    <cellStyle name="Millares 23 5 2 3" xfId="1094"/>
    <cellStyle name="Millares 23 5 3" xfId="548"/>
    <cellStyle name="Millares 23 5 3 2" xfId="1281"/>
    <cellStyle name="Millares 23 5 4" xfId="914"/>
    <cellStyle name="Millares 23 6" xfId="221"/>
    <cellStyle name="Millares 23 6 2" xfId="588"/>
    <cellStyle name="Millares 23 6 2 2" xfId="1321"/>
    <cellStyle name="Millares 23 6 3" xfId="954"/>
    <cellStyle name="Millares 23 7" xfId="408"/>
    <cellStyle name="Millares 23 7 2" xfId="1141"/>
    <cellStyle name="Millares 23 8" xfId="774"/>
    <cellStyle name="Millares 24" xfId="41"/>
    <cellStyle name="Millares 24 2" xfId="76"/>
    <cellStyle name="Millares 24 2 2" xfId="257"/>
    <cellStyle name="Millares 24 2 2 2" xfId="624"/>
    <cellStyle name="Millares 24 2 2 2 2" xfId="1357"/>
    <cellStyle name="Millares 24 2 2 3" xfId="990"/>
    <cellStyle name="Millares 24 2 3" xfId="444"/>
    <cellStyle name="Millares 24 2 3 2" xfId="1177"/>
    <cellStyle name="Millares 24 2 4" xfId="810"/>
    <cellStyle name="Millares 24 3" xfId="111"/>
    <cellStyle name="Millares 24 3 2" xfId="292"/>
    <cellStyle name="Millares 24 3 2 2" xfId="659"/>
    <cellStyle name="Millares 24 3 2 2 2" xfId="1392"/>
    <cellStyle name="Millares 24 3 2 3" xfId="1025"/>
    <cellStyle name="Millares 24 3 3" xfId="479"/>
    <cellStyle name="Millares 24 3 3 2" xfId="1212"/>
    <cellStyle name="Millares 24 3 4" xfId="845"/>
    <cellStyle name="Millares 24 4" xfId="146"/>
    <cellStyle name="Millares 24 4 2" xfId="327"/>
    <cellStyle name="Millares 24 4 2 2" xfId="694"/>
    <cellStyle name="Millares 24 4 2 2 2" xfId="1427"/>
    <cellStyle name="Millares 24 4 2 3" xfId="1060"/>
    <cellStyle name="Millares 24 4 3" xfId="514"/>
    <cellStyle name="Millares 24 4 3 2" xfId="1247"/>
    <cellStyle name="Millares 24 4 4" xfId="880"/>
    <cellStyle name="Millares 24 5" xfId="182"/>
    <cellStyle name="Millares 24 5 2" xfId="362"/>
    <cellStyle name="Millares 24 5 2 2" xfId="729"/>
    <cellStyle name="Millares 24 5 2 2 2" xfId="1462"/>
    <cellStyle name="Millares 24 5 2 3" xfId="1095"/>
    <cellStyle name="Millares 24 5 3" xfId="549"/>
    <cellStyle name="Millares 24 5 3 2" xfId="1282"/>
    <cellStyle name="Millares 24 5 4" xfId="915"/>
    <cellStyle name="Millares 24 6" xfId="222"/>
    <cellStyle name="Millares 24 6 2" xfId="589"/>
    <cellStyle name="Millares 24 6 2 2" xfId="1322"/>
    <cellStyle name="Millares 24 6 3" xfId="955"/>
    <cellStyle name="Millares 24 7" xfId="409"/>
    <cellStyle name="Millares 24 7 2" xfId="1142"/>
    <cellStyle name="Millares 24 8" xfId="775"/>
    <cellStyle name="Millares 25" xfId="42"/>
    <cellStyle name="Millares 25 2" xfId="77"/>
    <cellStyle name="Millares 25 2 2" xfId="258"/>
    <cellStyle name="Millares 25 2 2 2" xfId="625"/>
    <cellStyle name="Millares 25 2 2 2 2" xfId="1358"/>
    <cellStyle name="Millares 25 2 2 3" xfId="991"/>
    <cellStyle name="Millares 25 2 3" xfId="445"/>
    <cellStyle name="Millares 25 2 3 2" xfId="1178"/>
    <cellStyle name="Millares 25 2 4" xfId="811"/>
    <cellStyle name="Millares 25 3" xfId="112"/>
    <cellStyle name="Millares 25 3 2" xfId="293"/>
    <cellStyle name="Millares 25 3 2 2" xfId="660"/>
    <cellStyle name="Millares 25 3 2 2 2" xfId="1393"/>
    <cellStyle name="Millares 25 3 2 3" xfId="1026"/>
    <cellStyle name="Millares 25 3 3" xfId="480"/>
    <cellStyle name="Millares 25 3 3 2" xfId="1213"/>
    <cellStyle name="Millares 25 3 4" xfId="846"/>
    <cellStyle name="Millares 25 4" xfId="147"/>
    <cellStyle name="Millares 25 4 2" xfId="328"/>
    <cellStyle name="Millares 25 4 2 2" xfId="695"/>
    <cellStyle name="Millares 25 4 2 2 2" xfId="1428"/>
    <cellStyle name="Millares 25 4 2 3" xfId="1061"/>
    <cellStyle name="Millares 25 4 3" xfId="515"/>
    <cellStyle name="Millares 25 4 3 2" xfId="1248"/>
    <cellStyle name="Millares 25 4 4" xfId="881"/>
    <cellStyle name="Millares 25 5" xfId="183"/>
    <cellStyle name="Millares 25 5 2" xfId="363"/>
    <cellStyle name="Millares 25 5 2 2" xfId="730"/>
    <cellStyle name="Millares 25 5 2 2 2" xfId="1463"/>
    <cellStyle name="Millares 25 5 2 3" xfId="1096"/>
    <cellStyle name="Millares 25 5 3" xfId="550"/>
    <cellStyle name="Millares 25 5 3 2" xfId="1283"/>
    <cellStyle name="Millares 25 5 4" xfId="916"/>
    <cellStyle name="Millares 25 6" xfId="223"/>
    <cellStyle name="Millares 25 6 2" xfId="590"/>
    <cellStyle name="Millares 25 6 2 2" xfId="1323"/>
    <cellStyle name="Millares 25 6 3" xfId="956"/>
    <cellStyle name="Millares 25 7" xfId="410"/>
    <cellStyle name="Millares 25 7 2" xfId="1143"/>
    <cellStyle name="Millares 25 8" xfId="776"/>
    <cellStyle name="Millares 26" xfId="43"/>
    <cellStyle name="Millares 26 2" xfId="78"/>
    <cellStyle name="Millares 26 2 2" xfId="259"/>
    <cellStyle name="Millares 26 2 2 2" xfId="626"/>
    <cellStyle name="Millares 26 2 2 2 2" xfId="1359"/>
    <cellStyle name="Millares 26 2 2 3" xfId="992"/>
    <cellStyle name="Millares 26 2 3" xfId="446"/>
    <cellStyle name="Millares 26 2 3 2" xfId="1179"/>
    <cellStyle name="Millares 26 2 4" xfId="812"/>
    <cellStyle name="Millares 26 3" xfId="113"/>
    <cellStyle name="Millares 26 3 2" xfId="294"/>
    <cellStyle name="Millares 26 3 2 2" xfId="661"/>
    <cellStyle name="Millares 26 3 2 2 2" xfId="1394"/>
    <cellStyle name="Millares 26 3 2 3" xfId="1027"/>
    <cellStyle name="Millares 26 3 3" xfId="481"/>
    <cellStyle name="Millares 26 3 3 2" xfId="1214"/>
    <cellStyle name="Millares 26 3 4" xfId="847"/>
    <cellStyle name="Millares 26 4" xfId="148"/>
    <cellStyle name="Millares 26 4 2" xfId="329"/>
    <cellStyle name="Millares 26 4 2 2" xfId="696"/>
    <cellStyle name="Millares 26 4 2 2 2" xfId="1429"/>
    <cellStyle name="Millares 26 4 2 3" xfId="1062"/>
    <cellStyle name="Millares 26 4 3" xfId="516"/>
    <cellStyle name="Millares 26 4 3 2" xfId="1249"/>
    <cellStyle name="Millares 26 4 4" xfId="882"/>
    <cellStyle name="Millares 26 5" xfId="184"/>
    <cellStyle name="Millares 26 5 2" xfId="364"/>
    <cellStyle name="Millares 26 5 2 2" xfId="731"/>
    <cellStyle name="Millares 26 5 2 2 2" xfId="1464"/>
    <cellStyle name="Millares 26 5 2 3" xfId="1097"/>
    <cellStyle name="Millares 26 5 3" xfId="551"/>
    <cellStyle name="Millares 26 5 3 2" xfId="1284"/>
    <cellStyle name="Millares 26 5 4" xfId="917"/>
    <cellStyle name="Millares 26 6" xfId="224"/>
    <cellStyle name="Millares 26 6 2" xfId="591"/>
    <cellStyle name="Millares 26 6 2 2" xfId="1324"/>
    <cellStyle name="Millares 26 6 3" xfId="957"/>
    <cellStyle name="Millares 26 7" xfId="411"/>
    <cellStyle name="Millares 26 7 2" xfId="1144"/>
    <cellStyle name="Millares 26 8" xfId="777"/>
    <cellStyle name="Millares 27" xfId="45"/>
    <cellStyle name="Millares 27 2" xfId="80"/>
    <cellStyle name="Millares 27 2 2" xfId="261"/>
    <cellStyle name="Millares 27 2 2 2" xfId="628"/>
    <cellStyle name="Millares 27 2 2 2 2" xfId="1361"/>
    <cellStyle name="Millares 27 2 2 3" xfId="994"/>
    <cellStyle name="Millares 27 2 3" xfId="448"/>
    <cellStyle name="Millares 27 2 3 2" xfId="1181"/>
    <cellStyle name="Millares 27 2 4" xfId="814"/>
    <cellStyle name="Millares 27 3" xfId="115"/>
    <cellStyle name="Millares 27 3 2" xfId="296"/>
    <cellStyle name="Millares 27 3 2 2" xfId="663"/>
    <cellStyle name="Millares 27 3 2 2 2" xfId="1396"/>
    <cellStyle name="Millares 27 3 2 3" xfId="1029"/>
    <cellStyle name="Millares 27 3 3" xfId="483"/>
    <cellStyle name="Millares 27 3 3 2" xfId="1216"/>
    <cellStyle name="Millares 27 3 4" xfId="849"/>
    <cellStyle name="Millares 27 4" xfId="150"/>
    <cellStyle name="Millares 27 4 2" xfId="331"/>
    <cellStyle name="Millares 27 4 2 2" xfId="698"/>
    <cellStyle name="Millares 27 4 2 2 2" xfId="1431"/>
    <cellStyle name="Millares 27 4 2 3" xfId="1064"/>
    <cellStyle name="Millares 27 4 3" xfId="518"/>
    <cellStyle name="Millares 27 4 3 2" xfId="1251"/>
    <cellStyle name="Millares 27 4 4" xfId="884"/>
    <cellStyle name="Millares 27 5" xfId="186"/>
    <cellStyle name="Millares 27 5 2" xfId="366"/>
    <cellStyle name="Millares 27 5 2 2" xfId="733"/>
    <cellStyle name="Millares 27 5 2 2 2" xfId="1466"/>
    <cellStyle name="Millares 27 5 2 3" xfId="1099"/>
    <cellStyle name="Millares 27 5 3" xfId="553"/>
    <cellStyle name="Millares 27 5 3 2" xfId="1286"/>
    <cellStyle name="Millares 27 5 4" xfId="919"/>
    <cellStyle name="Millares 27 6" xfId="226"/>
    <cellStyle name="Millares 27 6 2" xfId="593"/>
    <cellStyle name="Millares 27 6 2 2" xfId="1326"/>
    <cellStyle name="Millares 27 6 3" xfId="959"/>
    <cellStyle name="Millares 27 7" xfId="413"/>
    <cellStyle name="Millares 27 7 2" xfId="1146"/>
    <cellStyle name="Millares 27 8" xfId="779"/>
    <cellStyle name="Millares 28" xfId="46"/>
    <cellStyle name="Millares 28 2" xfId="81"/>
    <cellStyle name="Millares 28 2 2" xfId="262"/>
    <cellStyle name="Millares 28 2 2 2" xfId="629"/>
    <cellStyle name="Millares 28 2 2 2 2" xfId="1362"/>
    <cellStyle name="Millares 28 2 2 3" xfId="995"/>
    <cellStyle name="Millares 28 2 3" xfId="449"/>
    <cellStyle name="Millares 28 2 3 2" xfId="1182"/>
    <cellStyle name="Millares 28 2 4" xfId="815"/>
    <cellStyle name="Millares 28 3" xfId="116"/>
    <cellStyle name="Millares 28 3 2" xfId="297"/>
    <cellStyle name="Millares 28 3 2 2" xfId="664"/>
    <cellStyle name="Millares 28 3 2 2 2" xfId="1397"/>
    <cellStyle name="Millares 28 3 2 3" xfId="1030"/>
    <cellStyle name="Millares 28 3 3" xfId="484"/>
    <cellStyle name="Millares 28 3 3 2" xfId="1217"/>
    <cellStyle name="Millares 28 3 4" xfId="850"/>
    <cellStyle name="Millares 28 4" xfId="151"/>
    <cellStyle name="Millares 28 4 2" xfId="332"/>
    <cellStyle name="Millares 28 4 2 2" xfId="699"/>
    <cellStyle name="Millares 28 4 2 2 2" xfId="1432"/>
    <cellStyle name="Millares 28 4 2 3" xfId="1065"/>
    <cellStyle name="Millares 28 4 3" xfId="519"/>
    <cellStyle name="Millares 28 4 3 2" xfId="1252"/>
    <cellStyle name="Millares 28 4 4" xfId="885"/>
    <cellStyle name="Millares 28 5" xfId="187"/>
    <cellStyle name="Millares 28 5 2" xfId="367"/>
    <cellStyle name="Millares 28 5 2 2" xfId="734"/>
    <cellStyle name="Millares 28 5 2 2 2" xfId="1467"/>
    <cellStyle name="Millares 28 5 2 3" xfId="1100"/>
    <cellStyle name="Millares 28 5 3" xfId="554"/>
    <cellStyle name="Millares 28 5 3 2" xfId="1287"/>
    <cellStyle name="Millares 28 5 4" xfId="920"/>
    <cellStyle name="Millares 28 6" xfId="227"/>
    <cellStyle name="Millares 28 6 2" xfId="594"/>
    <cellStyle name="Millares 28 6 2 2" xfId="1327"/>
    <cellStyle name="Millares 28 6 3" xfId="960"/>
    <cellStyle name="Millares 28 7" xfId="414"/>
    <cellStyle name="Millares 28 7 2" xfId="1147"/>
    <cellStyle name="Millares 28 8" xfId="780"/>
    <cellStyle name="Millares 29" xfId="44"/>
    <cellStyle name="Millares 29 2" xfId="79"/>
    <cellStyle name="Millares 29 2 2" xfId="260"/>
    <cellStyle name="Millares 29 2 2 2" xfId="627"/>
    <cellStyle name="Millares 29 2 2 2 2" xfId="1360"/>
    <cellStyle name="Millares 29 2 2 3" xfId="993"/>
    <cellStyle name="Millares 29 2 3" xfId="447"/>
    <cellStyle name="Millares 29 2 3 2" xfId="1180"/>
    <cellStyle name="Millares 29 2 4" xfId="813"/>
    <cellStyle name="Millares 29 3" xfId="114"/>
    <cellStyle name="Millares 29 3 2" xfId="295"/>
    <cellStyle name="Millares 29 3 2 2" xfId="662"/>
    <cellStyle name="Millares 29 3 2 2 2" xfId="1395"/>
    <cellStyle name="Millares 29 3 2 3" xfId="1028"/>
    <cellStyle name="Millares 29 3 3" xfId="482"/>
    <cellStyle name="Millares 29 3 3 2" xfId="1215"/>
    <cellStyle name="Millares 29 3 4" xfId="848"/>
    <cellStyle name="Millares 29 4" xfId="149"/>
    <cellStyle name="Millares 29 4 2" xfId="330"/>
    <cellStyle name="Millares 29 4 2 2" xfId="697"/>
    <cellStyle name="Millares 29 4 2 2 2" xfId="1430"/>
    <cellStyle name="Millares 29 4 2 3" xfId="1063"/>
    <cellStyle name="Millares 29 4 3" xfId="517"/>
    <cellStyle name="Millares 29 4 3 2" xfId="1250"/>
    <cellStyle name="Millares 29 4 4" xfId="883"/>
    <cellStyle name="Millares 29 5" xfId="185"/>
    <cellStyle name="Millares 29 5 2" xfId="365"/>
    <cellStyle name="Millares 29 5 2 2" xfId="732"/>
    <cellStyle name="Millares 29 5 2 2 2" xfId="1465"/>
    <cellStyle name="Millares 29 5 2 3" xfId="1098"/>
    <cellStyle name="Millares 29 5 3" xfId="552"/>
    <cellStyle name="Millares 29 5 3 2" xfId="1285"/>
    <cellStyle name="Millares 29 5 4" xfId="918"/>
    <cellStyle name="Millares 29 6" xfId="225"/>
    <cellStyle name="Millares 29 6 2" xfId="592"/>
    <cellStyle name="Millares 29 6 2 2" xfId="1325"/>
    <cellStyle name="Millares 29 6 3" xfId="958"/>
    <cellStyle name="Millares 29 7" xfId="412"/>
    <cellStyle name="Millares 29 7 2" xfId="1145"/>
    <cellStyle name="Millares 29 8" xfId="778"/>
    <cellStyle name="Millares 3" xfId="22"/>
    <cellStyle name="Millares 3 2" xfId="57"/>
    <cellStyle name="Millares 3 2 2" xfId="238"/>
    <cellStyle name="Millares 3 2 2 2" xfId="605"/>
    <cellStyle name="Millares 3 2 2 2 2" xfId="1338"/>
    <cellStyle name="Millares 3 2 2 3" xfId="971"/>
    <cellStyle name="Millares 3 2 3" xfId="425"/>
    <cellStyle name="Millares 3 2 3 2" xfId="1158"/>
    <cellStyle name="Millares 3 2 4" xfId="791"/>
    <cellStyle name="Millares 3 3" xfId="92"/>
    <cellStyle name="Millares 3 3 2" xfId="273"/>
    <cellStyle name="Millares 3 3 2 2" xfId="640"/>
    <cellStyle name="Millares 3 3 2 2 2" xfId="1373"/>
    <cellStyle name="Millares 3 3 2 3" xfId="1006"/>
    <cellStyle name="Millares 3 3 3" xfId="460"/>
    <cellStyle name="Millares 3 3 3 2" xfId="1193"/>
    <cellStyle name="Millares 3 3 4" xfId="826"/>
    <cellStyle name="Millares 3 4" xfId="127"/>
    <cellStyle name="Millares 3 4 2" xfId="308"/>
    <cellStyle name="Millares 3 4 2 2" xfId="675"/>
    <cellStyle name="Millares 3 4 2 2 2" xfId="1408"/>
    <cellStyle name="Millares 3 4 2 3" xfId="1041"/>
    <cellStyle name="Millares 3 4 3" xfId="495"/>
    <cellStyle name="Millares 3 4 3 2" xfId="1228"/>
    <cellStyle name="Millares 3 4 4" xfId="861"/>
    <cellStyle name="Millares 3 5" xfId="163"/>
    <cellStyle name="Millares 3 5 2" xfId="343"/>
    <cellStyle name="Millares 3 5 2 2" xfId="710"/>
    <cellStyle name="Millares 3 5 2 2 2" xfId="1443"/>
    <cellStyle name="Millares 3 5 2 3" xfId="1076"/>
    <cellStyle name="Millares 3 5 3" xfId="530"/>
    <cellStyle name="Millares 3 5 3 2" xfId="1263"/>
    <cellStyle name="Millares 3 5 4" xfId="896"/>
    <cellStyle name="Millares 3 6" xfId="203"/>
    <cellStyle name="Millares 3 6 2" xfId="570"/>
    <cellStyle name="Millares 3 6 2 2" xfId="1303"/>
    <cellStyle name="Millares 3 6 3" xfId="936"/>
    <cellStyle name="Millares 3 7" xfId="390"/>
    <cellStyle name="Millares 3 7 2" xfId="1123"/>
    <cellStyle name="Millares 3 8" xfId="756"/>
    <cellStyle name="Millares 30" xfId="47"/>
    <cellStyle name="Millares 30 2" xfId="82"/>
    <cellStyle name="Millares 30 2 2" xfId="263"/>
    <cellStyle name="Millares 30 2 2 2" xfId="630"/>
    <cellStyle name="Millares 30 2 2 2 2" xfId="1363"/>
    <cellStyle name="Millares 30 2 2 3" xfId="996"/>
    <cellStyle name="Millares 30 2 3" xfId="450"/>
    <cellStyle name="Millares 30 2 3 2" xfId="1183"/>
    <cellStyle name="Millares 30 2 4" xfId="816"/>
    <cellStyle name="Millares 30 3" xfId="117"/>
    <cellStyle name="Millares 30 3 2" xfId="298"/>
    <cellStyle name="Millares 30 3 2 2" xfId="665"/>
    <cellStyle name="Millares 30 3 2 2 2" xfId="1398"/>
    <cellStyle name="Millares 30 3 2 3" xfId="1031"/>
    <cellStyle name="Millares 30 3 3" xfId="485"/>
    <cellStyle name="Millares 30 3 3 2" xfId="1218"/>
    <cellStyle name="Millares 30 3 4" xfId="851"/>
    <cellStyle name="Millares 30 4" xfId="152"/>
    <cellStyle name="Millares 30 4 2" xfId="333"/>
    <cellStyle name="Millares 30 4 2 2" xfId="700"/>
    <cellStyle name="Millares 30 4 2 2 2" xfId="1433"/>
    <cellStyle name="Millares 30 4 2 3" xfId="1066"/>
    <cellStyle name="Millares 30 4 3" xfId="520"/>
    <cellStyle name="Millares 30 4 3 2" xfId="1253"/>
    <cellStyle name="Millares 30 4 4" xfId="886"/>
    <cellStyle name="Millares 30 5" xfId="188"/>
    <cellStyle name="Millares 30 5 2" xfId="368"/>
    <cellStyle name="Millares 30 5 2 2" xfId="735"/>
    <cellStyle name="Millares 30 5 2 2 2" xfId="1468"/>
    <cellStyle name="Millares 30 5 2 3" xfId="1101"/>
    <cellStyle name="Millares 30 5 3" xfId="555"/>
    <cellStyle name="Millares 30 5 3 2" xfId="1288"/>
    <cellStyle name="Millares 30 5 4" xfId="921"/>
    <cellStyle name="Millares 30 6" xfId="228"/>
    <cellStyle name="Millares 30 6 2" xfId="595"/>
    <cellStyle name="Millares 30 6 2 2" xfId="1328"/>
    <cellStyle name="Millares 30 6 3" xfId="961"/>
    <cellStyle name="Millares 30 7" xfId="415"/>
    <cellStyle name="Millares 30 7 2" xfId="1148"/>
    <cellStyle name="Millares 30 8" xfId="781"/>
    <cellStyle name="Millares 31" xfId="48"/>
    <cellStyle name="Millares 31 2" xfId="83"/>
    <cellStyle name="Millares 31 2 2" xfId="264"/>
    <cellStyle name="Millares 31 2 2 2" xfId="631"/>
    <cellStyle name="Millares 31 2 2 2 2" xfId="1364"/>
    <cellStyle name="Millares 31 2 2 3" xfId="997"/>
    <cellStyle name="Millares 31 2 3" xfId="451"/>
    <cellStyle name="Millares 31 2 3 2" xfId="1184"/>
    <cellStyle name="Millares 31 2 4" xfId="817"/>
    <cellStyle name="Millares 31 3" xfId="118"/>
    <cellStyle name="Millares 31 3 2" xfId="299"/>
    <cellStyle name="Millares 31 3 2 2" xfId="666"/>
    <cellStyle name="Millares 31 3 2 2 2" xfId="1399"/>
    <cellStyle name="Millares 31 3 2 3" xfId="1032"/>
    <cellStyle name="Millares 31 3 3" xfId="486"/>
    <cellStyle name="Millares 31 3 3 2" xfId="1219"/>
    <cellStyle name="Millares 31 3 4" xfId="852"/>
    <cellStyle name="Millares 31 4" xfId="153"/>
    <cellStyle name="Millares 31 4 2" xfId="334"/>
    <cellStyle name="Millares 31 4 2 2" xfId="701"/>
    <cellStyle name="Millares 31 4 2 2 2" xfId="1434"/>
    <cellStyle name="Millares 31 4 2 3" xfId="1067"/>
    <cellStyle name="Millares 31 4 3" xfId="521"/>
    <cellStyle name="Millares 31 4 3 2" xfId="1254"/>
    <cellStyle name="Millares 31 4 4" xfId="887"/>
    <cellStyle name="Millares 31 5" xfId="189"/>
    <cellStyle name="Millares 31 5 2" xfId="369"/>
    <cellStyle name="Millares 31 5 2 2" xfId="736"/>
    <cellStyle name="Millares 31 5 2 2 2" xfId="1469"/>
    <cellStyle name="Millares 31 5 2 3" xfId="1102"/>
    <cellStyle name="Millares 31 5 3" xfId="556"/>
    <cellStyle name="Millares 31 5 3 2" xfId="1289"/>
    <cellStyle name="Millares 31 5 4" xfId="922"/>
    <cellStyle name="Millares 31 6" xfId="229"/>
    <cellStyle name="Millares 31 6 2" xfId="596"/>
    <cellStyle name="Millares 31 6 2 2" xfId="1329"/>
    <cellStyle name="Millares 31 6 3" xfId="962"/>
    <cellStyle name="Millares 31 7" xfId="416"/>
    <cellStyle name="Millares 31 7 2" xfId="1149"/>
    <cellStyle name="Millares 31 8" xfId="782"/>
    <cellStyle name="Millares 32" xfId="49"/>
    <cellStyle name="Millares 32 2" xfId="84"/>
    <cellStyle name="Millares 32 2 2" xfId="265"/>
    <cellStyle name="Millares 32 2 2 2" xfId="632"/>
    <cellStyle name="Millares 32 2 2 2 2" xfId="1365"/>
    <cellStyle name="Millares 32 2 2 3" xfId="998"/>
    <cellStyle name="Millares 32 2 3" xfId="452"/>
    <cellStyle name="Millares 32 2 3 2" xfId="1185"/>
    <cellStyle name="Millares 32 2 4" xfId="818"/>
    <cellStyle name="Millares 32 3" xfId="119"/>
    <cellStyle name="Millares 32 3 2" xfId="300"/>
    <cellStyle name="Millares 32 3 2 2" xfId="667"/>
    <cellStyle name="Millares 32 3 2 2 2" xfId="1400"/>
    <cellStyle name="Millares 32 3 2 3" xfId="1033"/>
    <cellStyle name="Millares 32 3 3" xfId="487"/>
    <cellStyle name="Millares 32 3 3 2" xfId="1220"/>
    <cellStyle name="Millares 32 3 4" xfId="853"/>
    <cellStyle name="Millares 32 4" xfId="154"/>
    <cellStyle name="Millares 32 4 2" xfId="335"/>
    <cellStyle name="Millares 32 4 2 2" xfId="702"/>
    <cellStyle name="Millares 32 4 2 2 2" xfId="1435"/>
    <cellStyle name="Millares 32 4 2 3" xfId="1068"/>
    <cellStyle name="Millares 32 4 3" xfId="522"/>
    <cellStyle name="Millares 32 4 3 2" xfId="1255"/>
    <cellStyle name="Millares 32 4 4" xfId="888"/>
    <cellStyle name="Millares 32 5" xfId="190"/>
    <cellStyle name="Millares 32 5 2" xfId="370"/>
    <cellStyle name="Millares 32 5 2 2" xfId="737"/>
    <cellStyle name="Millares 32 5 2 2 2" xfId="1470"/>
    <cellStyle name="Millares 32 5 2 3" xfId="1103"/>
    <cellStyle name="Millares 32 5 3" xfId="557"/>
    <cellStyle name="Millares 32 5 3 2" xfId="1290"/>
    <cellStyle name="Millares 32 5 4" xfId="923"/>
    <cellStyle name="Millares 32 6" xfId="230"/>
    <cellStyle name="Millares 32 6 2" xfId="597"/>
    <cellStyle name="Millares 32 6 2 2" xfId="1330"/>
    <cellStyle name="Millares 32 6 3" xfId="963"/>
    <cellStyle name="Millares 32 7" xfId="417"/>
    <cellStyle name="Millares 32 7 2" xfId="1150"/>
    <cellStyle name="Millares 32 8" xfId="783"/>
    <cellStyle name="Millares 4" xfId="24"/>
    <cellStyle name="Millares 4 2" xfId="59"/>
    <cellStyle name="Millares 4 2 2" xfId="240"/>
    <cellStyle name="Millares 4 2 2 2" xfId="607"/>
    <cellStyle name="Millares 4 2 2 2 2" xfId="1340"/>
    <cellStyle name="Millares 4 2 2 3" xfId="973"/>
    <cellStyle name="Millares 4 2 3" xfId="427"/>
    <cellStyle name="Millares 4 2 3 2" xfId="1160"/>
    <cellStyle name="Millares 4 2 4" xfId="793"/>
    <cellStyle name="Millares 4 3" xfId="94"/>
    <cellStyle name="Millares 4 3 2" xfId="275"/>
    <cellStyle name="Millares 4 3 2 2" xfId="642"/>
    <cellStyle name="Millares 4 3 2 2 2" xfId="1375"/>
    <cellStyle name="Millares 4 3 2 3" xfId="1008"/>
    <cellStyle name="Millares 4 3 3" xfId="462"/>
    <cellStyle name="Millares 4 3 3 2" xfId="1195"/>
    <cellStyle name="Millares 4 3 4" xfId="828"/>
    <cellStyle name="Millares 4 4" xfId="129"/>
    <cellStyle name="Millares 4 4 2" xfId="310"/>
    <cellStyle name="Millares 4 4 2 2" xfId="677"/>
    <cellStyle name="Millares 4 4 2 2 2" xfId="1410"/>
    <cellStyle name="Millares 4 4 2 3" xfId="1043"/>
    <cellStyle name="Millares 4 4 3" xfId="497"/>
    <cellStyle name="Millares 4 4 3 2" xfId="1230"/>
    <cellStyle name="Millares 4 4 4" xfId="863"/>
    <cellStyle name="Millares 4 5" xfId="165"/>
    <cellStyle name="Millares 4 5 2" xfId="345"/>
    <cellStyle name="Millares 4 5 2 2" xfId="712"/>
    <cellStyle name="Millares 4 5 2 2 2" xfId="1445"/>
    <cellStyle name="Millares 4 5 2 3" xfId="1078"/>
    <cellStyle name="Millares 4 5 3" xfId="532"/>
    <cellStyle name="Millares 4 5 3 2" xfId="1265"/>
    <cellStyle name="Millares 4 5 4" xfId="898"/>
    <cellStyle name="Millares 4 6" xfId="205"/>
    <cellStyle name="Millares 4 6 2" xfId="572"/>
    <cellStyle name="Millares 4 6 2 2" xfId="1305"/>
    <cellStyle name="Millares 4 6 3" xfId="938"/>
    <cellStyle name="Millares 4 7" xfId="392"/>
    <cellStyle name="Millares 4 7 2" xfId="1125"/>
    <cellStyle name="Millares 4 8" xfId="758"/>
    <cellStyle name="Millares 5" xfId="25"/>
    <cellStyle name="Millares 5 2" xfId="60"/>
    <cellStyle name="Millares 5 2 2" xfId="241"/>
    <cellStyle name="Millares 5 2 2 2" xfId="608"/>
    <cellStyle name="Millares 5 2 2 2 2" xfId="1341"/>
    <cellStyle name="Millares 5 2 2 3" xfId="974"/>
    <cellStyle name="Millares 5 2 3" xfId="428"/>
    <cellStyle name="Millares 5 2 3 2" xfId="1161"/>
    <cellStyle name="Millares 5 2 4" xfId="794"/>
    <cellStyle name="Millares 5 3" xfId="95"/>
    <cellStyle name="Millares 5 3 2" xfId="276"/>
    <cellStyle name="Millares 5 3 2 2" xfId="643"/>
    <cellStyle name="Millares 5 3 2 2 2" xfId="1376"/>
    <cellStyle name="Millares 5 3 2 3" xfId="1009"/>
    <cellStyle name="Millares 5 3 3" xfId="463"/>
    <cellStyle name="Millares 5 3 3 2" xfId="1196"/>
    <cellStyle name="Millares 5 3 4" xfId="829"/>
    <cellStyle name="Millares 5 4" xfId="130"/>
    <cellStyle name="Millares 5 4 2" xfId="311"/>
    <cellStyle name="Millares 5 4 2 2" xfId="678"/>
    <cellStyle name="Millares 5 4 2 2 2" xfId="1411"/>
    <cellStyle name="Millares 5 4 2 3" xfId="1044"/>
    <cellStyle name="Millares 5 4 3" xfId="498"/>
    <cellStyle name="Millares 5 4 3 2" xfId="1231"/>
    <cellStyle name="Millares 5 4 4" xfId="864"/>
    <cellStyle name="Millares 5 5" xfId="166"/>
    <cellStyle name="Millares 5 5 2" xfId="346"/>
    <cellStyle name="Millares 5 5 2 2" xfId="713"/>
    <cellStyle name="Millares 5 5 2 2 2" xfId="1446"/>
    <cellStyle name="Millares 5 5 2 3" xfId="1079"/>
    <cellStyle name="Millares 5 5 3" xfId="533"/>
    <cellStyle name="Millares 5 5 3 2" xfId="1266"/>
    <cellStyle name="Millares 5 5 4" xfId="899"/>
    <cellStyle name="Millares 5 6" xfId="206"/>
    <cellStyle name="Millares 5 6 2" xfId="573"/>
    <cellStyle name="Millares 5 6 2 2" xfId="1306"/>
    <cellStyle name="Millares 5 6 3" xfId="939"/>
    <cellStyle name="Millares 5 7" xfId="393"/>
    <cellStyle name="Millares 5 7 2" xfId="1126"/>
    <cellStyle name="Millares 5 8" xfId="759"/>
    <cellStyle name="Millares 6" xfId="26"/>
    <cellStyle name="Millares 6 2" xfId="61"/>
    <cellStyle name="Millares 6 2 2" xfId="242"/>
    <cellStyle name="Millares 6 2 2 2" xfId="609"/>
    <cellStyle name="Millares 6 2 2 2 2" xfId="1342"/>
    <cellStyle name="Millares 6 2 2 3" xfId="975"/>
    <cellStyle name="Millares 6 2 3" xfId="429"/>
    <cellStyle name="Millares 6 2 3 2" xfId="1162"/>
    <cellStyle name="Millares 6 2 4" xfId="795"/>
    <cellStyle name="Millares 6 3" xfId="96"/>
    <cellStyle name="Millares 6 3 2" xfId="277"/>
    <cellStyle name="Millares 6 3 2 2" xfId="644"/>
    <cellStyle name="Millares 6 3 2 2 2" xfId="1377"/>
    <cellStyle name="Millares 6 3 2 3" xfId="1010"/>
    <cellStyle name="Millares 6 3 3" xfId="464"/>
    <cellStyle name="Millares 6 3 3 2" xfId="1197"/>
    <cellStyle name="Millares 6 3 4" xfId="830"/>
    <cellStyle name="Millares 6 4" xfId="131"/>
    <cellStyle name="Millares 6 4 2" xfId="312"/>
    <cellStyle name="Millares 6 4 2 2" xfId="679"/>
    <cellStyle name="Millares 6 4 2 2 2" xfId="1412"/>
    <cellStyle name="Millares 6 4 2 3" xfId="1045"/>
    <cellStyle name="Millares 6 4 3" xfId="499"/>
    <cellStyle name="Millares 6 4 3 2" xfId="1232"/>
    <cellStyle name="Millares 6 4 4" xfId="865"/>
    <cellStyle name="Millares 6 5" xfId="167"/>
    <cellStyle name="Millares 6 5 2" xfId="347"/>
    <cellStyle name="Millares 6 5 2 2" xfId="714"/>
    <cellStyle name="Millares 6 5 2 2 2" xfId="1447"/>
    <cellStyle name="Millares 6 5 2 3" xfId="1080"/>
    <cellStyle name="Millares 6 5 3" xfId="534"/>
    <cellStyle name="Millares 6 5 3 2" xfId="1267"/>
    <cellStyle name="Millares 6 5 4" xfId="900"/>
    <cellStyle name="Millares 6 6" xfId="207"/>
    <cellStyle name="Millares 6 6 2" xfId="574"/>
    <cellStyle name="Millares 6 6 2 2" xfId="1307"/>
    <cellStyle name="Millares 6 6 3" xfId="940"/>
    <cellStyle name="Millares 6 7" xfId="394"/>
    <cellStyle name="Millares 6 7 2" xfId="1127"/>
    <cellStyle name="Millares 6 8" xfId="760"/>
    <cellStyle name="Millares 7" xfId="27"/>
    <cellStyle name="Millares 7 2" xfId="62"/>
    <cellStyle name="Millares 7 2 2" xfId="243"/>
    <cellStyle name="Millares 7 2 2 2" xfId="610"/>
    <cellStyle name="Millares 7 2 2 2 2" xfId="1343"/>
    <cellStyle name="Millares 7 2 2 3" xfId="976"/>
    <cellStyle name="Millares 7 2 3" xfId="430"/>
    <cellStyle name="Millares 7 2 3 2" xfId="1163"/>
    <cellStyle name="Millares 7 2 4" xfId="796"/>
    <cellStyle name="Millares 7 3" xfId="97"/>
    <cellStyle name="Millares 7 3 2" xfId="278"/>
    <cellStyle name="Millares 7 3 2 2" xfId="645"/>
    <cellStyle name="Millares 7 3 2 2 2" xfId="1378"/>
    <cellStyle name="Millares 7 3 2 3" xfId="1011"/>
    <cellStyle name="Millares 7 3 3" xfId="465"/>
    <cellStyle name="Millares 7 3 3 2" xfId="1198"/>
    <cellStyle name="Millares 7 3 4" xfId="831"/>
    <cellStyle name="Millares 7 4" xfId="132"/>
    <cellStyle name="Millares 7 4 2" xfId="313"/>
    <cellStyle name="Millares 7 4 2 2" xfId="680"/>
    <cellStyle name="Millares 7 4 2 2 2" xfId="1413"/>
    <cellStyle name="Millares 7 4 2 3" xfId="1046"/>
    <cellStyle name="Millares 7 4 3" xfId="500"/>
    <cellStyle name="Millares 7 4 3 2" xfId="1233"/>
    <cellStyle name="Millares 7 4 4" xfId="866"/>
    <cellStyle name="Millares 7 5" xfId="168"/>
    <cellStyle name="Millares 7 5 2" xfId="348"/>
    <cellStyle name="Millares 7 5 2 2" xfId="715"/>
    <cellStyle name="Millares 7 5 2 2 2" xfId="1448"/>
    <cellStyle name="Millares 7 5 2 3" xfId="1081"/>
    <cellStyle name="Millares 7 5 3" xfId="535"/>
    <cellStyle name="Millares 7 5 3 2" xfId="1268"/>
    <cellStyle name="Millares 7 5 4" xfId="901"/>
    <cellStyle name="Millares 7 6" xfId="208"/>
    <cellStyle name="Millares 7 6 2" xfId="575"/>
    <cellStyle name="Millares 7 6 2 2" xfId="1308"/>
    <cellStyle name="Millares 7 6 3" xfId="941"/>
    <cellStyle name="Millares 7 7" xfId="395"/>
    <cellStyle name="Millares 7 7 2" xfId="1128"/>
    <cellStyle name="Millares 7 8" xfId="761"/>
    <cellStyle name="Millares 8" xfId="28"/>
    <cellStyle name="Millares 8 2" xfId="63"/>
    <cellStyle name="Millares 8 2 2" xfId="244"/>
    <cellStyle name="Millares 8 2 2 2" xfId="611"/>
    <cellStyle name="Millares 8 2 2 2 2" xfId="1344"/>
    <cellStyle name="Millares 8 2 2 3" xfId="977"/>
    <cellStyle name="Millares 8 2 3" xfId="431"/>
    <cellStyle name="Millares 8 2 3 2" xfId="1164"/>
    <cellStyle name="Millares 8 2 4" xfId="797"/>
    <cellStyle name="Millares 8 3" xfId="98"/>
    <cellStyle name="Millares 8 3 2" xfId="279"/>
    <cellStyle name="Millares 8 3 2 2" xfId="646"/>
    <cellStyle name="Millares 8 3 2 2 2" xfId="1379"/>
    <cellStyle name="Millares 8 3 2 3" xfId="1012"/>
    <cellStyle name="Millares 8 3 3" xfId="466"/>
    <cellStyle name="Millares 8 3 3 2" xfId="1199"/>
    <cellStyle name="Millares 8 3 4" xfId="832"/>
    <cellStyle name="Millares 8 4" xfId="133"/>
    <cellStyle name="Millares 8 4 2" xfId="314"/>
    <cellStyle name="Millares 8 4 2 2" xfId="681"/>
    <cellStyle name="Millares 8 4 2 2 2" xfId="1414"/>
    <cellStyle name="Millares 8 4 2 3" xfId="1047"/>
    <cellStyle name="Millares 8 4 3" xfId="501"/>
    <cellStyle name="Millares 8 4 3 2" xfId="1234"/>
    <cellStyle name="Millares 8 4 4" xfId="867"/>
    <cellStyle name="Millares 8 5" xfId="169"/>
    <cellStyle name="Millares 8 5 2" xfId="349"/>
    <cellStyle name="Millares 8 5 2 2" xfId="716"/>
    <cellStyle name="Millares 8 5 2 2 2" xfId="1449"/>
    <cellStyle name="Millares 8 5 2 3" xfId="1082"/>
    <cellStyle name="Millares 8 5 3" xfId="536"/>
    <cellStyle name="Millares 8 5 3 2" xfId="1269"/>
    <cellStyle name="Millares 8 5 4" xfId="902"/>
    <cellStyle name="Millares 8 6" xfId="209"/>
    <cellStyle name="Millares 8 6 2" xfId="576"/>
    <cellStyle name="Millares 8 6 2 2" xfId="1309"/>
    <cellStyle name="Millares 8 6 3" xfId="942"/>
    <cellStyle name="Millares 8 7" xfId="396"/>
    <cellStyle name="Millares 8 7 2" xfId="1129"/>
    <cellStyle name="Millares 8 8" xfId="762"/>
    <cellStyle name="Millares 9" xfId="21"/>
    <cellStyle name="Millares 9 2" xfId="56"/>
    <cellStyle name="Millares 9 2 2" xfId="237"/>
    <cellStyle name="Millares 9 2 2 2" xfId="604"/>
    <cellStyle name="Millares 9 2 2 2 2" xfId="1337"/>
    <cellStyle name="Millares 9 2 2 3" xfId="970"/>
    <cellStyle name="Millares 9 2 3" xfId="424"/>
    <cellStyle name="Millares 9 2 3 2" xfId="1157"/>
    <cellStyle name="Millares 9 2 4" xfId="790"/>
    <cellStyle name="Millares 9 3" xfId="91"/>
    <cellStyle name="Millares 9 3 2" xfId="272"/>
    <cellStyle name="Millares 9 3 2 2" xfId="639"/>
    <cellStyle name="Millares 9 3 2 2 2" xfId="1372"/>
    <cellStyle name="Millares 9 3 2 3" xfId="1005"/>
    <cellStyle name="Millares 9 3 3" xfId="459"/>
    <cellStyle name="Millares 9 3 3 2" xfId="1192"/>
    <cellStyle name="Millares 9 3 4" xfId="825"/>
    <cellStyle name="Millares 9 4" xfId="126"/>
    <cellStyle name="Millares 9 4 2" xfId="307"/>
    <cellStyle name="Millares 9 4 2 2" xfId="674"/>
    <cellStyle name="Millares 9 4 2 2 2" xfId="1407"/>
    <cellStyle name="Millares 9 4 2 3" xfId="1040"/>
    <cellStyle name="Millares 9 4 3" xfId="494"/>
    <cellStyle name="Millares 9 4 3 2" xfId="1227"/>
    <cellStyle name="Millares 9 4 4" xfId="860"/>
    <cellStyle name="Millares 9 5" xfId="162"/>
    <cellStyle name="Millares 9 5 2" xfId="342"/>
    <cellStyle name="Millares 9 5 2 2" xfId="709"/>
    <cellStyle name="Millares 9 5 2 2 2" xfId="1442"/>
    <cellStyle name="Millares 9 5 2 3" xfId="1075"/>
    <cellStyle name="Millares 9 5 3" xfId="529"/>
    <cellStyle name="Millares 9 5 3 2" xfId="1262"/>
    <cellStyle name="Millares 9 5 4" xfId="895"/>
    <cellStyle name="Millares 9 6" xfId="202"/>
    <cellStyle name="Millares 9 6 2" xfId="569"/>
    <cellStyle name="Millares 9 6 2 2" xfId="1302"/>
    <cellStyle name="Millares 9 6 3" xfId="935"/>
    <cellStyle name="Millares 9 7" xfId="389"/>
    <cellStyle name="Millares 9 7 2" xfId="1122"/>
    <cellStyle name="Millares 9 8" xfId="755"/>
    <cellStyle name="Moneda [0]" xfId="1" builtinId="7"/>
    <cellStyle name="Moneda [0] 10" xfId="195"/>
    <cellStyle name="Moneda [0] 10 2" xfId="562"/>
    <cellStyle name="Moneda [0] 10 2 2" xfId="1295"/>
    <cellStyle name="Moneda [0] 10 3" xfId="928"/>
    <cellStyle name="Moneda [0] 11" xfId="197"/>
    <cellStyle name="Moneda [0] 11 2" xfId="564"/>
    <cellStyle name="Moneda [0] 11 2 2" xfId="1297"/>
    <cellStyle name="Moneda [0] 11 3" xfId="930"/>
    <cellStyle name="Moneda [0] 12" xfId="375"/>
    <cellStyle name="Moneda [0] 12 2" xfId="742"/>
    <cellStyle name="Moneda [0] 12 2 2" xfId="1475"/>
    <cellStyle name="Moneda [0] 12 3" xfId="1108"/>
    <cellStyle name="Moneda [0] 13" xfId="380"/>
    <cellStyle name="Moneda [0] 13 2" xfId="747"/>
    <cellStyle name="Moneda [0] 13 2 2" xfId="1480"/>
    <cellStyle name="Moneda [0] 13 3" xfId="1113"/>
    <cellStyle name="Moneda [0] 14" xfId="382"/>
    <cellStyle name="Moneda [0] 14 2" xfId="1115"/>
    <cellStyle name="Moneda [0] 15" xfId="384"/>
    <cellStyle name="Moneda [0] 15 2" xfId="1117"/>
    <cellStyle name="Moneda [0] 16" xfId="5"/>
    <cellStyle name="Moneda [0] 17" xfId="749"/>
    <cellStyle name="Moneda [0] 2" xfId="18"/>
    <cellStyle name="Moneda [0] 2 2" xfId="55"/>
    <cellStyle name="Moneda [0] 2 2 2" xfId="236"/>
    <cellStyle name="Moneda [0] 2 2 2 2" xfId="603"/>
    <cellStyle name="Moneda [0] 2 2 2 2 2" xfId="1336"/>
    <cellStyle name="Moneda [0] 2 2 2 3" xfId="969"/>
    <cellStyle name="Moneda [0] 2 2 3" xfId="423"/>
    <cellStyle name="Moneda [0] 2 2 3 2" xfId="1156"/>
    <cellStyle name="Moneda [0] 2 2 4" xfId="789"/>
    <cellStyle name="Moneda [0] 2 3" xfId="90"/>
    <cellStyle name="Moneda [0] 2 3 2" xfId="271"/>
    <cellStyle name="Moneda [0] 2 3 2 2" xfId="638"/>
    <cellStyle name="Moneda [0] 2 3 2 2 2" xfId="1371"/>
    <cellStyle name="Moneda [0] 2 3 2 3" xfId="1004"/>
    <cellStyle name="Moneda [0] 2 3 3" xfId="458"/>
    <cellStyle name="Moneda [0] 2 3 3 2" xfId="1191"/>
    <cellStyle name="Moneda [0] 2 3 4" xfId="824"/>
    <cellStyle name="Moneda [0] 2 4" xfId="3"/>
    <cellStyle name="Moneda [0] 2 4 10" xfId="125"/>
    <cellStyle name="Moneda [0] 2 4 11" xfId="859"/>
    <cellStyle name="Moneda [0] 2 4 2" xfId="192"/>
    <cellStyle name="Moneda [0] 2 4 2 2" xfId="372"/>
    <cellStyle name="Moneda [0] 2 4 2 2 2" xfId="739"/>
    <cellStyle name="Moneda [0] 2 4 2 2 2 2" xfId="1472"/>
    <cellStyle name="Moneda [0] 2 4 2 2 3" xfId="1105"/>
    <cellStyle name="Moneda [0] 2 4 2 3" xfId="377"/>
    <cellStyle name="Moneda [0] 2 4 2 3 2" xfId="744"/>
    <cellStyle name="Moneda [0] 2 4 2 3 2 2" xfId="1477"/>
    <cellStyle name="Moneda [0] 2 4 2 3 3" xfId="1110"/>
    <cellStyle name="Moneda [0] 2 4 2 4" xfId="559"/>
    <cellStyle name="Moneda [0] 2 4 2 4 2" xfId="1292"/>
    <cellStyle name="Moneda [0] 2 4 2 5" xfId="925"/>
    <cellStyle name="Moneda [0] 2 4 3" xfId="194"/>
    <cellStyle name="Moneda [0] 2 4 3 2" xfId="374"/>
    <cellStyle name="Moneda [0] 2 4 3 2 2" xfId="741"/>
    <cellStyle name="Moneda [0] 2 4 3 2 2 2" xfId="1474"/>
    <cellStyle name="Moneda [0] 2 4 3 2 3" xfId="1107"/>
    <cellStyle name="Moneda [0] 2 4 3 3" xfId="379"/>
    <cellStyle name="Moneda [0] 2 4 3 3 2" xfId="746"/>
    <cellStyle name="Moneda [0] 2 4 3 3 2 2" xfId="1479"/>
    <cellStyle name="Moneda [0] 2 4 3 3 3" xfId="1112"/>
    <cellStyle name="Moneda [0] 2 4 3 4" xfId="561"/>
    <cellStyle name="Moneda [0] 2 4 3 4 2" xfId="1294"/>
    <cellStyle name="Moneda [0] 2 4 3 5" xfId="927"/>
    <cellStyle name="Moneda [0] 2 4 4" xfId="196"/>
    <cellStyle name="Moneda [0] 2 4 4 2" xfId="563"/>
    <cellStyle name="Moneda [0] 2 4 4 2 2" xfId="1296"/>
    <cellStyle name="Moneda [0] 2 4 4 3" xfId="929"/>
    <cellStyle name="Moneda [0] 2 4 5" xfId="306"/>
    <cellStyle name="Moneda [0] 2 4 5 2" xfId="673"/>
    <cellStyle name="Moneda [0] 2 4 5 2 2" xfId="1406"/>
    <cellStyle name="Moneda [0] 2 4 5 3" xfId="1039"/>
    <cellStyle name="Moneda [0] 2 4 6" xfId="376"/>
    <cellStyle name="Moneda [0] 2 4 6 2" xfId="743"/>
    <cellStyle name="Moneda [0] 2 4 6 2 2" xfId="1476"/>
    <cellStyle name="Moneda [0] 2 4 6 3" xfId="1109"/>
    <cellStyle name="Moneda [0] 2 4 7" xfId="381"/>
    <cellStyle name="Moneda [0] 2 4 7 2" xfId="748"/>
    <cellStyle name="Moneda [0] 2 4 7 2 2" xfId="1481"/>
    <cellStyle name="Moneda [0] 2 4 7 3" xfId="1114"/>
    <cellStyle name="Moneda [0] 2 4 8" xfId="383"/>
    <cellStyle name="Moneda [0] 2 4 8 2" xfId="1116"/>
    <cellStyle name="Moneda [0] 2 4 9" xfId="493"/>
    <cellStyle name="Moneda [0] 2 4 9 2" xfId="1226"/>
    <cellStyle name="Moneda [0] 2 5" xfId="161"/>
    <cellStyle name="Moneda [0] 2 5 2" xfId="341"/>
    <cellStyle name="Moneda [0] 2 5 2 2" xfId="708"/>
    <cellStyle name="Moneda [0] 2 5 2 2 2" xfId="1441"/>
    <cellStyle name="Moneda [0] 2 5 2 3" xfId="1074"/>
    <cellStyle name="Moneda [0] 2 5 3" xfId="528"/>
    <cellStyle name="Moneda [0] 2 5 3 2" xfId="1261"/>
    <cellStyle name="Moneda [0] 2 5 4" xfId="894"/>
    <cellStyle name="Moneda [0] 2 6" xfId="754"/>
    <cellStyle name="Moneda [0] 3" xfId="14"/>
    <cellStyle name="Moneda [0] 3 2" xfId="52"/>
    <cellStyle name="Moneda [0] 3 2 2" xfId="233"/>
    <cellStyle name="Moneda [0] 3 2 2 2" xfId="600"/>
    <cellStyle name="Moneda [0] 3 2 2 2 2" xfId="1333"/>
    <cellStyle name="Moneda [0] 3 2 2 3" xfId="966"/>
    <cellStyle name="Moneda [0] 3 2 3" xfId="420"/>
    <cellStyle name="Moneda [0] 3 2 3 2" xfId="1153"/>
    <cellStyle name="Moneda [0] 3 2 4" xfId="786"/>
    <cellStyle name="Moneda [0] 3 3" xfId="87"/>
    <cellStyle name="Moneda [0] 3 3 2" xfId="268"/>
    <cellStyle name="Moneda [0] 3 3 2 2" xfId="635"/>
    <cellStyle name="Moneda [0] 3 3 2 2 2" xfId="1368"/>
    <cellStyle name="Moneda [0] 3 3 2 3" xfId="1001"/>
    <cellStyle name="Moneda [0] 3 3 3" xfId="455"/>
    <cellStyle name="Moneda [0] 3 3 3 2" xfId="1188"/>
    <cellStyle name="Moneda [0] 3 3 4" xfId="821"/>
    <cellStyle name="Moneda [0] 3 4" xfId="122"/>
    <cellStyle name="Moneda [0] 3 4 2" xfId="303"/>
    <cellStyle name="Moneda [0] 3 4 2 2" xfId="670"/>
    <cellStyle name="Moneda [0] 3 4 2 2 2" xfId="1403"/>
    <cellStyle name="Moneda [0] 3 4 2 3" xfId="1036"/>
    <cellStyle name="Moneda [0] 3 4 3" xfId="490"/>
    <cellStyle name="Moneda [0] 3 4 3 2" xfId="1223"/>
    <cellStyle name="Moneda [0] 3 4 4" xfId="856"/>
    <cellStyle name="Moneda [0] 3 5" xfId="158"/>
    <cellStyle name="Moneda [0] 3 5 2" xfId="338"/>
    <cellStyle name="Moneda [0] 3 5 2 2" xfId="705"/>
    <cellStyle name="Moneda [0] 3 5 2 2 2" xfId="1438"/>
    <cellStyle name="Moneda [0] 3 5 2 3" xfId="1071"/>
    <cellStyle name="Moneda [0] 3 5 3" xfId="525"/>
    <cellStyle name="Moneda [0] 3 5 3 2" xfId="1258"/>
    <cellStyle name="Moneda [0] 3 5 4" xfId="891"/>
    <cellStyle name="Moneda [0] 3 6" xfId="199"/>
    <cellStyle name="Moneda [0] 3 6 2" xfId="566"/>
    <cellStyle name="Moneda [0] 3 6 2 2" xfId="1299"/>
    <cellStyle name="Moneda [0] 3 6 3" xfId="932"/>
    <cellStyle name="Moneda [0] 3 7" xfId="378"/>
    <cellStyle name="Moneda [0] 3 7 2" xfId="745"/>
    <cellStyle name="Moneda [0] 3 7 2 2" xfId="1478"/>
    <cellStyle name="Moneda [0] 3 7 3" xfId="1111"/>
    <cellStyle name="Moneda [0] 3 8" xfId="386"/>
    <cellStyle name="Moneda [0] 3 8 2" xfId="1119"/>
    <cellStyle name="Moneda [0] 3 9" xfId="751"/>
    <cellStyle name="Moneda [0] 4" xfId="50"/>
    <cellStyle name="Moneda [0] 4 2" xfId="231"/>
    <cellStyle name="Moneda [0] 4 2 2" xfId="598"/>
    <cellStyle name="Moneda [0] 4 2 2 2" xfId="1331"/>
    <cellStyle name="Moneda [0] 4 2 3" xfId="964"/>
    <cellStyle name="Moneda [0] 4 3" xfId="418"/>
    <cellStyle name="Moneda [0] 4 3 2" xfId="1151"/>
    <cellStyle name="Moneda [0] 4 4" xfId="784"/>
    <cellStyle name="Moneda [0] 5" xfId="85"/>
    <cellStyle name="Moneda [0] 5 2" xfId="266"/>
    <cellStyle name="Moneda [0] 5 2 2" xfId="633"/>
    <cellStyle name="Moneda [0] 5 2 2 2" xfId="1366"/>
    <cellStyle name="Moneda [0] 5 2 3" xfId="999"/>
    <cellStyle name="Moneda [0] 5 3" xfId="453"/>
    <cellStyle name="Moneda [0] 5 3 2" xfId="1186"/>
    <cellStyle name="Moneda [0] 5 4" xfId="819"/>
    <cellStyle name="Moneda [0] 6" xfId="120"/>
    <cellStyle name="Moneda [0] 6 2" xfId="301"/>
    <cellStyle name="Moneda [0] 6 2 2" xfId="668"/>
    <cellStyle name="Moneda [0] 6 2 2 2" xfId="1401"/>
    <cellStyle name="Moneda [0] 6 2 3" xfId="1034"/>
    <cellStyle name="Moneda [0] 6 3" xfId="488"/>
    <cellStyle name="Moneda [0] 6 3 2" xfId="1221"/>
    <cellStyle name="Moneda [0] 6 4" xfId="854"/>
    <cellStyle name="Moneda [0] 7" xfId="156"/>
    <cellStyle name="Moneda [0] 7 2" xfId="336"/>
    <cellStyle name="Moneda [0] 7 2 2" xfId="703"/>
    <cellStyle name="Moneda [0] 7 2 2 2" xfId="1436"/>
    <cellStyle name="Moneda [0] 7 2 3" xfId="1069"/>
    <cellStyle name="Moneda [0] 7 3" xfId="523"/>
    <cellStyle name="Moneda [0] 7 3 2" xfId="1256"/>
    <cellStyle name="Moneda [0] 7 4" xfId="889"/>
    <cellStyle name="Moneda [0] 8" xfId="191"/>
    <cellStyle name="Moneda [0] 8 2" xfId="371"/>
    <cellStyle name="Moneda [0] 8 2 2" xfId="738"/>
    <cellStyle name="Moneda [0] 8 2 2 2" xfId="1471"/>
    <cellStyle name="Moneda [0] 8 2 3" xfId="1104"/>
    <cellStyle name="Moneda [0] 8 3" xfId="558"/>
    <cellStyle name="Moneda [0] 8 3 2" xfId="1291"/>
    <cellStyle name="Moneda [0] 8 4" xfId="924"/>
    <cellStyle name="Moneda [0] 9" xfId="193"/>
    <cellStyle name="Moneda [0] 9 2" xfId="373"/>
    <cellStyle name="Moneda [0] 9 2 2" xfId="740"/>
    <cellStyle name="Moneda [0] 9 2 2 2" xfId="1473"/>
    <cellStyle name="Moneda [0] 9 2 3" xfId="1106"/>
    <cellStyle name="Moneda [0] 9 3" xfId="560"/>
    <cellStyle name="Moneda [0] 9 3 2" xfId="1293"/>
    <cellStyle name="Moneda [0] 9 4" xfId="926"/>
    <cellStyle name="Normal" xfId="0" builtinId="0"/>
    <cellStyle name="Normal 2" xfId="6"/>
    <cellStyle name="Normal 2 2" xfId="10"/>
    <cellStyle name="Normal 2 2 2" xfId="17"/>
    <cellStyle name="Normal 6 2" xfId="4"/>
    <cellStyle name="Normal 7" xfId="7"/>
    <cellStyle name="Numeric" xfId="12"/>
    <cellStyle name="Porcentaje" xfId="2" builtinId="5"/>
    <cellStyle name="Porcentaje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88289</xdr:rowOff>
    </xdr:from>
    <xdr:to>
      <xdr:col>23</xdr:col>
      <xdr:colOff>1730375</xdr:colOff>
      <xdr:row>5</xdr:row>
      <xdr:rowOff>88289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4A153D58-31D2-4F9B-830E-3B1CB57BCA2C}"/>
            </a:ext>
          </a:extLst>
        </xdr:cNvPr>
        <xdr:cNvSpPr/>
      </xdr:nvSpPr>
      <xdr:spPr>
        <a:xfrm>
          <a:off x="63500" y="88289"/>
          <a:ext cx="52784375" cy="984250"/>
        </a:xfrm>
        <a:prstGeom prst="roundRect">
          <a:avLst/>
        </a:prstGeom>
        <a:solidFill>
          <a:sysClr val="window" lastClr="FFFFFF"/>
        </a:solidFill>
        <a:ln w="2222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oneCellAnchor>
    <xdr:from>
      <xdr:col>12</xdr:col>
      <xdr:colOff>1687079</xdr:colOff>
      <xdr:row>1</xdr:row>
      <xdr:rowOff>116827</xdr:rowOff>
    </xdr:from>
    <xdr:ext cx="4269439" cy="374141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4372681-00D4-4ABC-A4B3-BA40E1BD4F45}"/>
            </a:ext>
          </a:extLst>
        </xdr:cNvPr>
        <xdr:cNvSpPr txBox="1"/>
      </xdr:nvSpPr>
      <xdr:spPr>
        <a:xfrm>
          <a:off x="27855429" y="313677"/>
          <a:ext cx="426943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1800" b="1" cap="all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Actualización: Corte</a:t>
          </a:r>
          <a:r>
            <a:rPr lang="es-CO" sz="1800" b="1" cap="all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30 de JUNIO 2019</a:t>
          </a:r>
          <a:endParaRPr lang="es-CO" sz="2800" b="1" cap="all">
            <a:effectLst/>
          </a:endParaRPr>
        </a:p>
      </xdr:txBody>
    </xdr:sp>
    <xdr:clientData/>
  </xdr:oneCellAnchor>
  <xdr:twoCellAnchor editAs="oneCell">
    <xdr:from>
      <xdr:col>0</xdr:col>
      <xdr:colOff>271895</xdr:colOff>
      <xdr:row>0</xdr:row>
      <xdr:rowOff>179212</xdr:rowOff>
    </xdr:from>
    <xdr:to>
      <xdr:col>2</xdr:col>
      <xdr:colOff>488372</xdr:colOff>
      <xdr:row>5</xdr:row>
      <xdr:rowOff>7069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F5667A-B68C-484F-81F8-466DF8870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895" y="179212"/>
          <a:ext cx="5245677" cy="812107"/>
        </a:xfrm>
        <a:prstGeom prst="rect">
          <a:avLst/>
        </a:prstGeom>
      </xdr:spPr>
    </xdr:pic>
    <xdr:clientData/>
  </xdr:twoCellAnchor>
  <xdr:twoCellAnchor editAs="oneCell">
    <xdr:from>
      <xdr:col>22</xdr:col>
      <xdr:colOff>381000</xdr:colOff>
      <xdr:row>0</xdr:row>
      <xdr:rowOff>174625</xdr:rowOff>
    </xdr:from>
    <xdr:to>
      <xdr:col>23</xdr:col>
      <xdr:colOff>1444625</xdr:colOff>
      <xdr:row>5</xdr:row>
      <xdr:rowOff>30601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04FA17A-A72B-4098-8DE1-0213EAF62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974500" y="174625"/>
          <a:ext cx="2587625" cy="8402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tic.sharepoint.com/Users/rcarroll/Documents/2014/00%20Plan%20de%20acci&#243;n/07%20PA2015/Indicadores%20Plan%20Vive%20Digital%20OAP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velandia/OD/ARCHIVOS/MINTIC/2019/PES/PES%202T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orno-Regionalización VDII"/>
      <sheetName val="Hoja1"/>
    </sheetNames>
    <sheetDataSet>
      <sheetData sheetId="0"/>
      <sheetData sheetId="1">
        <row r="7">
          <cell r="D7" t="str">
            <v xml:space="preserve">Gestión </v>
          </cell>
        </row>
        <row r="8">
          <cell r="D8" t="str">
            <v>Producto</v>
          </cell>
        </row>
        <row r="9">
          <cell r="D9" t="str">
            <v>Resultado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 - 2T 2019"/>
      <sheetName val="Infografia.Entorno"/>
      <sheetName val="Infografia.Inclusión"/>
      <sheetName val="Infografia.Ciudadanos"/>
      <sheetName val="Infografia.TD"/>
      <sheetName val="PE - 2T 2019"/>
      <sheetName val="PEI - 2T 2019"/>
      <sheetName val="PES - 1T 2019 con ajustes"/>
      <sheetName val="SINERGIA"/>
      <sheetName val="Lista Desplegable"/>
      <sheetName val="PES - Sectorial 1T-2019"/>
      <sheetName val="PES - Institucional 1T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90"/>
  <sheetViews>
    <sheetView tabSelected="1" view="pageBreakPreview" topLeftCell="C1" zoomScale="40" zoomScaleNormal="85" zoomScaleSheetLayoutView="40" workbookViewId="0">
      <pane ySplit="7" topLeftCell="A67" activePane="bottomLeft" state="frozen"/>
      <selection activeCell="B1" sqref="B1"/>
      <selection pane="bottomLeft" activeCell="G68" sqref="G68"/>
    </sheetView>
  </sheetViews>
  <sheetFormatPr baseColWidth="10" defaultColWidth="11.453125" defaultRowHeight="15.5" outlineLevelCol="1" x14ac:dyDescent="0.35"/>
  <cols>
    <col min="1" max="1" width="28.6328125" style="1" customWidth="1"/>
    <col min="2" max="2" width="43.36328125" style="1" customWidth="1"/>
    <col min="3" max="3" width="40.36328125" style="1" customWidth="1"/>
    <col min="4" max="4" width="26.1796875" style="1" customWidth="1"/>
    <col min="5" max="5" width="36.54296875" style="1" customWidth="1"/>
    <col min="6" max="6" width="33.54296875" style="1" customWidth="1"/>
    <col min="7" max="7" width="39.453125" style="1" customWidth="1"/>
    <col min="8" max="8" width="29.453125" style="1" customWidth="1"/>
    <col min="9" max="9" width="24.81640625" style="1" customWidth="1"/>
    <col min="10" max="10" width="20.453125" style="2" customWidth="1"/>
    <col min="11" max="11" width="21.81640625" style="2" customWidth="1"/>
    <col min="12" max="12" width="32.54296875" style="1" customWidth="1"/>
    <col min="13" max="13" width="42.81640625" style="1" customWidth="1"/>
    <col min="14" max="14" width="47.26953125" style="1" customWidth="1"/>
    <col min="15" max="17" width="21.81640625" style="1" customWidth="1"/>
    <col min="18" max="18" width="21.81640625" style="1" customWidth="1" outlineLevel="1"/>
    <col min="19" max="23" width="21.81640625" style="1" customWidth="1"/>
    <col min="24" max="24" width="26.36328125" style="1" customWidth="1"/>
    <col min="25" max="16384" width="11.453125" style="1"/>
  </cols>
  <sheetData>
    <row r="1" spans="1:24" x14ac:dyDescent="0.35"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x14ac:dyDescent="0.35"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x14ac:dyDescent="0.35"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x14ac:dyDescent="0.35"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x14ac:dyDescent="0.35"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35">
      <c r="A6" s="5"/>
      <c r="B6" s="5"/>
      <c r="C6" s="5"/>
      <c r="D6" s="5"/>
      <c r="E6" s="5"/>
      <c r="F6" s="5"/>
      <c r="G6" s="5"/>
      <c r="H6" s="5"/>
      <c r="I6" s="5"/>
      <c r="J6" s="6"/>
      <c r="K6" s="6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s="4" customFormat="1" ht="36" x14ac:dyDescent="0.35">
      <c r="A7" s="7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13</v>
      </c>
      <c r="O7" s="7" t="s">
        <v>14</v>
      </c>
      <c r="P7" s="7" t="s">
        <v>15</v>
      </c>
      <c r="Q7" s="7" t="s">
        <v>16</v>
      </c>
      <c r="R7" s="7" t="s">
        <v>17</v>
      </c>
      <c r="S7" s="7" t="s">
        <v>18</v>
      </c>
      <c r="T7" s="7" t="s">
        <v>19</v>
      </c>
      <c r="U7" s="7" t="s">
        <v>20</v>
      </c>
      <c r="V7" s="7" t="s">
        <v>21</v>
      </c>
      <c r="W7" s="7" t="s">
        <v>22</v>
      </c>
      <c r="X7" s="7" t="s">
        <v>23</v>
      </c>
    </row>
    <row r="8" spans="1:24" s="4" customFormat="1" ht="31" x14ac:dyDescent="0.35">
      <c r="A8" s="33" t="s">
        <v>24</v>
      </c>
      <c r="B8" s="33" t="s">
        <v>25</v>
      </c>
      <c r="C8" s="33" t="s">
        <v>26</v>
      </c>
      <c r="D8" s="33" t="s">
        <v>27</v>
      </c>
      <c r="E8" s="33" t="s">
        <v>28</v>
      </c>
      <c r="F8" s="33" t="s">
        <v>29</v>
      </c>
      <c r="G8" s="33" t="s">
        <v>30</v>
      </c>
      <c r="H8" s="33"/>
      <c r="I8" s="33" t="s">
        <v>31</v>
      </c>
      <c r="J8" s="34">
        <v>10989</v>
      </c>
      <c r="K8" s="34">
        <v>4782</v>
      </c>
      <c r="L8" s="33" t="s">
        <v>32</v>
      </c>
      <c r="M8" s="8" t="s">
        <v>33</v>
      </c>
      <c r="N8" s="8" t="s">
        <v>34</v>
      </c>
      <c r="O8" s="8" t="s">
        <v>35</v>
      </c>
      <c r="P8" s="8">
        <v>0</v>
      </c>
      <c r="Q8" s="8">
        <v>1</v>
      </c>
      <c r="R8" s="8">
        <v>0</v>
      </c>
      <c r="S8" s="8">
        <v>1</v>
      </c>
      <c r="T8" s="8">
        <v>1</v>
      </c>
      <c r="U8" s="8">
        <v>1</v>
      </c>
      <c r="V8" s="8">
        <f t="shared" ref="V8:V13" si="0">+_xlfn.IFS(O8="Acumulado",Q8+S8+T8+U8,O8="Capacidad",U8,O8="Flujo",U8,O8="Reducción",U8,O8="Stock",U8)</f>
        <v>4</v>
      </c>
      <c r="W8" s="25">
        <v>0</v>
      </c>
      <c r="X8" s="8" t="s">
        <v>36</v>
      </c>
    </row>
    <row r="9" spans="1:24" s="4" customFormat="1" ht="70.5" customHeight="1" x14ac:dyDescent="0.35">
      <c r="A9" s="33"/>
      <c r="B9" s="33"/>
      <c r="C9" s="33"/>
      <c r="D9" s="33"/>
      <c r="E9" s="33"/>
      <c r="F9" s="33"/>
      <c r="G9" s="33"/>
      <c r="H9" s="33"/>
      <c r="I9" s="33"/>
      <c r="J9" s="34"/>
      <c r="K9" s="34"/>
      <c r="L9" s="33"/>
      <c r="M9" s="8" t="s">
        <v>37</v>
      </c>
      <c r="N9" s="8" t="s">
        <v>38</v>
      </c>
      <c r="O9" s="8" t="s">
        <v>35</v>
      </c>
      <c r="P9" s="8">
        <v>1</v>
      </c>
      <c r="Q9" s="8">
        <v>1</v>
      </c>
      <c r="R9" s="8">
        <v>0</v>
      </c>
      <c r="S9" s="8">
        <v>0</v>
      </c>
      <c r="T9" s="8">
        <v>0</v>
      </c>
      <c r="U9" s="8">
        <v>0</v>
      </c>
      <c r="V9" s="8">
        <f t="shared" si="0"/>
        <v>1</v>
      </c>
      <c r="W9" s="25">
        <v>0</v>
      </c>
      <c r="X9" s="8" t="s">
        <v>36</v>
      </c>
    </row>
    <row r="10" spans="1:24" s="4" customFormat="1" ht="31" x14ac:dyDescent="0.35">
      <c r="A10" s="33"/>
      <c r="B10" s="33"/>
      <c r="C10" s="33"/>
      <c r="D10" s="33"/>
      <c r="E10" s="33"/>
      <c r="F10" s="33"/>
      <c r="G10" s="33"/>
      <c r="H10" s="33"/>
      <c r="I10" s="33"/>
      <c r="J10" s="34"/>
      <c r="K10" s="34"/>
      <c r="L10" s="33"/>
      <c r="M10" s="8" t="s">
        <v>39</v>
      </c>
      <c r="N10" s="8" t="s">
        <v>40</v>
      </c>
      <c r="O10" s="8" t="s">
        <v>35</v>
      </c>
      <c r="P10" s="8">
        <v>5</v>
      </c>
      <c r="Q10" s="8">
        <v>0</v>
      </c>
      <c r="R10" s="8">
        <v>0</v>
      </c>
      <c r="S10" s="8">
        <v>5</v>
      </c>
      <c r="T10" s="8">
        <v>0</v>
      </c>
      <c r="U10" s="8">
        <v>1</v>
      </c>
      <c r="V10" s="8">
        <f t="shared" si="0"/>
        <v>6</v>
      </c>
      <c r="W10" s="25">
        <v>0</v>
      </c>
      <c r="X10" s="8" t="s">
        <v>36</v>
      </c>
    </row>
    <row r="11" spans="1:24" s="4" customFormat="1" ht="93" x14ac:dyDescent="0.35">
      <c r="A11" s="8" t="s">
        <v>24</v>
      </c>
      <c r="B11" s="8" t="s">
        <v>25</v>
      </c>
      <c r="C11" s="8" t="s">
        <v>41</v>
      </c>
      <c r="D11" s="8" t="s">
        <v>27</v>
      </c>
      <c r="E11" s="8" t="s">
        <v>28</v>
      </c>
      <c r="F11" s="8" t="s">
        <v>42</v>
      </c>
      <c r="G11" s="8" t="s">
        <v>43</v>
      </c>
      <c r="H11" s="8" t="s">
        <v>44</v>
      </c>
      <c r="I11" s="8" t="s">
        <v>45</v>
      </c>
      <c r="J11" s="10">
        <v>7482</v>
      </c>
      <c r="K11" s="10">
        <v>1631</v>
      </c>
      <c r="L11" s="8" t="s">
        <v>46</v>
      </c>
      <c r="M11" s="8" t="s">
        <v>47</v>
      </c>
      <c r="N11" s="8" t="s">
        <v>48</v>
      </c>
      <c r="O11" s="8" t="s">
        <v>35</v>
      </c>
      <c r="P11" s="8">
        <v>0</v>
      </c>
      <c r="Q11" s="8">
        <v>3</v>
      </c>
      <c r="R11" s="8">
        <v>0</v>
      </c>
      <c r="S11" s="8">
        <v>3</v>
      </c>
      <c r="T11" s="8">
        <v>3</v>
      </c>
      <c r="U11" s="8">
        <v>3</v>
      </c>
      <c r="V11" s="8">
        <f t="shared" si="0"/>
        <v>12</v>
      </c>
      <c r="W11" s="25">
        <v>0</v>
      </c>
      <c r="X11" s="8" t="s">
        <v>49</v>
      </c>
    </row>
    <row r="12" spans="1:24" s="4" customFormat="1" x14ac:dyDescent="0.35">
      <c r="A12" s="33" t="s">
        <v>24</v>
      </c>
      <c r="B12" s="33" t="s">
        <v>25</v>
      </c>
      <c r="C12" s="33" t="s">
        <v>41</v>
      </c>
      <c r="D12" s="33" t="s">
        <v>27</v>
      </c>
      <c r="E12" s="33" t="s">
        <v>50</v>
      </c>
      <c r="F12" s="33" t="s">
        <v>51</v>
      </c>
      <c r="G12" s="33" t="s">
        <v>52</v>
      </c>
      <c r="H12" s="33" t="s">
        <v>53</v>
      </c>
      <c r="I12" s="33" t="s">
        <v>45</v>
      </c>
      <c r="J12" s="33"/>
      <c r="K12" s="33"/>
      <c r="L12" s="33"/>
      <c r="M12" s="8" t="s">
        <v>54</v>
      </c>
      <c r="N12" s="8" t="s">
        <v>55</v>
      </c>
      <c r="O12" s="8" t="s">
        <v>35</v>
      </c>
      <c r="P12" s="11">
        <v>360</v>
      </c>
      <c r="Q12" s="11">
        <v>95</v>
      </c>
      <c r="R12" s="8">
        <v>0</v>
      </c>
      <c r="S12" s="11">
        <v>0</v>
      </c>
      <c r="T12" s="11">
        <v>80</v>
      </c>
      <c r="U12" s="11">
        <v>100</v>
      </c>
      <c r="V12" s="8">
        <f t="shared" si="0"/>
        <v>275</v>
      </c>
      <c r="W12" s="25">
        <v>0</v>
      </c>
      <c r="X12" s="33" t="s">
        <v>49</v>
      </c>
    </row>
    <row r="13" spans="1:24" s="4" customFormat="1" ht="31" x14ac:dyDescent="0.3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8" t="s">
        <v>56</v>
      </c>
      <c r="N13" s="8" t="s">
        <v>57</v>
      </c>
      <c r="O13" s="8" t="s">
        <v>35</v>
      </c>
      <c r="P13" s="8">
        <v>0</v>
      </c>
      <c r="Q13" s="8">
        <v>1</v>
      </c>
      <c r="R13" s="8">
        <v>0</v>
      </c>
      <c r="S13" s="8">
        <v>1</v>
      </c>
      <c r="T13" s="8">
        <v>0</v>
      </c>
      <c r="U13" s="8">
        <v>2</v>
      </c>
      <c r="V13" s="8">
        <f t="shared" si="0"/>
        <v>4</v>
      </c>
      <c r="W13" s="25">
        <v>0</v>
      </c>
      <c r="X13" s="33"/>
    </row>
    <row r="14" spans="1:24" s="4" customFormat="1" ht="93" x14ac:dyDescent="0.35">
      <c r="A14" s="8" t="s">
        <v>24</v>
      </c>
      <c r="B14" s="8" t="s">
        <v>25</v>
      </c>
      <c r="C14" s="8" t="s">
        <v>41</v>
      </c>
      <c r="D14" s="8" t="s">
        <v>27</v>
      </c>
      <c r="E14" s="8" t="s">
        <v>50</v>
      </c>
      <c r="F14" s="8" t="s">
        <v>58</v>
      </c>
      <c r="G14" s="8" t="s">
        <v>59</v>
      </c>
      <c r="H14" s="8" t="s">
        <v>60</v>
      </c>
      <c r="I14" s="8" t="s">
        <v>45</v>
      </c>
      <c r="J14" s="10">
        <v>1684</v>
      </c>
      <c r="K14" s="10">
        <v>90</v>
      </c>
      <c r="L14" s="8" t="s">
        <v>61</v>
      </c>
      <c r="M14" s="8" t="s">
        <v>62</v>
      </c>
      <c r="N14" s="8" t="s">
        <v>63</v>
      </c>
      <c r="O14" s="8" t="s">
        <v>35</v>
      </c>
      <c r="P14" s="8">
        <v>0</v>
      </c>
      <c r="Q14" s="8" t="s">
        <v>64</v>
      </c>
      <c r="R14" s="8">
        <v>0</v>
      </c>
      <c r="S14" s="8">
        <v>2</v>
      </c>
      <c r="T14" s="8" t="s">
        <v>65</v>
      </c>
      <c r="U14" s="8">
        <v>2</v>
      </c>
      <c r="V14" s="8">
        <v>6</v>
      </c>
      <c r="W14" s="25">
        <v>0</v>
      </c>
      <c r="X14" s="8" t="s">
        <v>49</v>
      </c>
    </row>
    <row r="15" spans="1:24" s="4" customFormat="1" ht="93" x14ac:dyDescent="0.35">
      <c r="A15" s="8" t="s">
        <v>24</v>
      </c>
      <c r="B15" s="8" t="s">
        <v>25</v>
      </c>
      <c r="C15" s="8" t="s">
        <v>41</v>
      </c>
      <c r="D15" s="8" t="s">
        <v>27</v>
      </c>
      <c r="E15" s="8" t="s">
        <v>66</v>
      </c>
      <c r="F15" s="8" t="s">
        <v>67</v>
      </c>
      <c r="G15" s="8" t="s">
        <v>68</v>
      </c>
      <c r="H15" s="8"/>
      <c r="I15" s="8" t="s">
        <v>45</v>
      </c>
      <c r="J15" s="10">
        <v>16832</v>
      </c>
      <c r="K15" s="10">
        <v>6733</v>
      </c>
      <c r="L15" s="8" t="s">
        <v>69</v>
      </c>
      <c r="M15" s="8" t="s">
        <v>70</v>
      </c>
      <c r="N15" s="8" t="s">
        <v>71</v>
      </c>
      <c r="O15" s="8" t="s">
        <v>35</v>
      </c>
      <c r="P15" s="8">
        <v>0</v>
      </c>
      <c r="Q15" s="12">
        <v>22000</v>
      </c>
      <c r="R15" s="12">
        <v>7668</v>
      </c>
      <c r="S15" s="12">
        <v>22000</v>
      </c>
      <c r="T15" s="12">
        <v>22000</v>
      </c>
      <c r="U15" s="12">
        <v>22000</v>
      </c>
      <c r="V15" s="12">
        <f>+_xlfn.IFS(O15="Acumulado",Q15+S15+T15+U15,O15="Capacidad",U15,O15="Flujo",U15,O15="Reducción",U15,O15="Stock",U15)</f>
        <v>88000</v>
      </c>
      <c r="W15" s="26">
        <v>7668</v>
      </c>
      <c r="X15" s="8" t="s">
        <v>49</v>
      </c>
    </row>
    <row r="16" spans="1:24" s="4" customFormat="1" ht="93" x14ac:dyDescent="0.35">
      <c r="A16" s="8" t="s">
        <v>24</v>
      </c>
      <c r="B16" s="8" t="s">
        <v>25</v>
      </c>
      <c r="C16" s="8" t="s">
        <v>41</v>
      </c>
      <c r="D16" s="8" t="s">
        <v>27</v>
      </c>
      <c r="E16" s="8" t="s">
        <v>66</v>
      </c>
      <c r="F16" s="8" t="s">
        <v>72</v>
      </c>
      <c r="G16" s="8" t="s">
        <v>73</v>
      </c>
      <c r="H16" s="8" t="s">
        <v>74</v>
      </c>
      <c r="I16" s="8" t="s">
        <v>45</v>
      </c>
      <c r="J16" s="10">
        <v>18906</v>
      </c>
      <c r="K16" s="10">
        <v>2458</v>
      </c>
      <c r="L16" s="8" t="s">
        <v>75</v>
      </c>
      <c r="M16" s="8" t="s">
        <v>76</v>
      </c>
      <c r="N16" s="8" t="s">
        <v>77</v>
      </c>
      <c r="O16" s="8" t="s">
        <v>78</v>
      </c>
      <c r="P16" s="8">
        <v>62</v>
      </c>
      <c r="Q16" s="8">
        <v>66</v>
      </c>
      <c r="R16" s="8">
        <v>62</v>
      </c>
      <c r="S16" s="8">
        <v>70</v>
      </c>
      <c r="T16" s="8">
        <v>74</v>
      </c>
      <c r="U16" s="8">
        <v>78</v>
      </c>
      <c r="V16" s="8">
        <f>+_xlfn.IFS(O16="Acumulado",Q16+S16+T16+U16,O16="Capacidad",U16,O16="Flujo",U16,O16="Reducción",U16,O16="Stock",U16)</f>
        <v>78</v>
      </c>
      <c r="W16" s="25">
        <v>62</v>
      </c>
      <c r="X16" s="8" t="s">
        <v>49</v>
      </c>
    </row>
    <row r="17" spans="1:24" s="4" customFormat="1" ht="46.5" x14ac:dyDescent="0.35">
      <c r="A17" s="33" t="s">
        <v>24</v>
      </c>
      <c r="B17" s="33" t="s">
        <v>25</v>
      </c>
      <c r="C17" s="33" t="s">
        <v>41</v>
      </c>
      <c r="D17" s="33" t="s">
        <v>27</v>
      </c>
      <c r="E17" s="33" t="s">
        <v>50</v>
      </c>
      <c r="F17" s="33" t="s">
        <v>79</v>
      </c>
      <c r="G17" s="33" t="s">
        <v>80</v>
      </c>
      <c r="H17" s="33"/>
      <c r="I17" s="33" t="s">
        <v>45</v>
      </c>
      <c r="J17" s="35">
        <v>4524</v>
      </c>
      <c r="K17" s="35">
        <v>0</v>
      </c>
      <c r="L17" s="33" t="s">
        <v>81</v>
      </c>
      <c r="M17" s="8" t="s">
        <v>82</v>
      </c>
      <c r="N17" s="8" t="s">
        <v>83</v>
      </c>
      <c r="O17" s="8" t="s">
        <v>84</v>
      </c>
      <c r="P17" s="11">
        <v>0</v>
      </c>
      <c r="Q17" s="11">
        <v>0</v>
      </c>
      <c r="R17" s="8">
        <v>0</v>
      </c>
      <c r="S17" s="8">
        <v>34</v>
      </c>
      <c r="T17" s="8">
        <v>0</v>
      </c>
      <c r="U17" s="8">
        <v>33</v>
      </c>
      <c r="V17" s="8">
        <f>+_xlfn.IFS(O17="Acumulado",Q17+S17+T17+U17,O17="Capacidad",S17,O17="Flujo",S17,O17="Reducción",S17,O17="Stock",S17)</f>
        <v>34</v>
      </c>
      <c r="W17" s="25">
        <v>0</v>
      </c>
      <c r="X17" s="33" t="s">
        <v>49</v>
      </c>
    </row>
    <row r="18" spans="1:24" s="4" customFormat="1" ht="46.5" x14ac:dyDescent="0.35">
      <c r="A18" s="33"/>
      <c r="B18" s="33"/>
      <c r="C18" s="33"/>
      <c r="D18" s="33"/>
      <c r="E18" s="33"/>
      <c r="F18" s="33"/>
      <c r="G18" s="33"/>
      <c r="H18" s="33"/>
      <c r="I18" s="33"/>
      <c r="J18" s="35"/>
      <c r="K18" s="35"/>
      <c r="L18" s="33"/>
      <c r="M18" s="8" t="s">
        <v>85</v>
      </c>
      <c r="N18" s="8" t="s">
        <v>86</v>
      </c>
      <c r="O18" s="8" t="s">
        <v>35</v>
      </c>
      <c r="P18" s="11">
        <v>0</v>
      </c>
      <c r="Q18" s="13">
        <v>0.5</v>
      </c>
      <c r="R18" s="8">
        <v>0</v>
      </c>
      <c r="S18" s="13">
        <v>0.5</v>
      </c>
      <c r="T18" s="13">
        <v>0.5</v>
      </c>
      <c r="U18" s="13">
        <v>0.5</v>
      </c>
      <c r="V18" s="8">
        <f>+_xlfn.IFS(O18="Acumulado",Q18+S18+T18+U18,O18="Capacidad",U18,O18="Flujo",U18,O18="Reducción",U18,O18="Stock",U18)</f>
        <v>2</v>
      </c>
      <c r="W18" s="25">
        <v>0</v>
      </c>
      <c r="X18" s="33"/>
    </row>
    <row r="19" spans="1:24" s="4" customFormat="1" ht="62" x14ac:dyDescent="0.35">
      <c r="A19" s="8" t="s">
        <v>24</v>
      </c>
      <c r="B19" s="8" t="s">
        <v>25</v>
      </c>
      <c r="C19" s="8" t="s">
        <v>26</v>
      </c>
      <c r="D19" s="8" t="s">
        <v>27</v>
      </c>
      <c r="E19" s="8" t="s">
        <v>66</v>
      </c>
      <c r="F19" s="8" t="s">
        <v>87</v>
      </c>
      <c r="G19" s="8" t="s">
        <v>88</v>
      </c>
      <c r="H19" s="8" t="s">
        <v>89</v>
      </c>
      <c r="I19" s="8" t="s">
        <v>90</v>
      </c>
      <c r="J19" s="10">
        <v>29524</v>
      </c>
      <c r="K19" s="10">
        <v>6187</v>
      </c>
      <c r="L19" s="8" t="s">
        <v>91</v>
      </c>
      <c r="M19" s="8" t="s">
        <v>92</v>
      </c>
      <c r="N19" s="8" t="s">
        <v>92</v>
      </c>
      <c r="O19" s="8" t="s">
        <v>35</v>
      </c>
      <c r="P19" s="8">
        <v>40</v>
      </c>
      <c r="Q19" s="8">
        <v>665</v>
      </c>
      <c r="R19" s="8">
        <v>0</v>
      </c>
      <c r="S19" s="8">
        <v>665</v>
      </c>
      <c r="T19" s="8">
        <v>665</v>
      </c>
      <c r="U19" s="8">
        <v>665</v>
      </c>
      <c r="V19" s="12">
        <f>+_xlfn.IFS(O19="Acumulado",Q19+S19+T19+U19,O19="Capacidad",U19,O19="Flujo",U19,O19="Reducción",U19,O19="Stock",U19)</f>
        <v>2660</v>
      </c>
      <c r="W19" s="25">
        <v>0</v>
      </c>
      <c r="X19" s="8" t="s">
        <v>93</v>
      </c>
    </row>
    <row r="20" spans="1:24" s="15" customFormat="1" ht="76.5" customHeight="1" x14ac:dyDescent="0.35">
      <c r="A20" s="8" t="s">
        <v>24</v>
      </c>
      <c r="B20" s="8" t="s">
        <v>97</v>
      </c>
      <c r="C20" s="8" t="s">
        <v>41</v>
      </c>
      <c r="D20" s="8" t="s">
        <v>27</v>
      </c>
      <c r="E20" s="8" t="s">
        <v>28</v>
      </c>
      <c r="F20" s="8" t="s">
        <v>98</v>
      </c>
      <c r="G20" s="8" t="s">
        <v>99</v>
      </c>
      <c r="H20" s="8"/>
      <c r="I20" s="8" t="s">
        <v>95</v>
      </c>
      <c r="J20" s="8"/>
      <c r="K20" s="8"/>
      <c r="L20" s="8"/>
      <c r="M20" s="8" t="s">
        <v>100</v>
      </c>
      <c r="N20" s="8" t="s">
        <v>101</v>
      </c>
      <c r="O20" s="8" t="s">
        <v>96</v>
      </c>
      <c r="P20" s="14">
        <v>0</v>
      </c>
      <c r="Q20" s="14">
        <v>1</v>
      </c>
      <c r="R20" s="14">
        <v>1</v>
      </c>
      <c r="S20" s="14">
        <v>1</v>
      </c>
      <c r="T20" s="14">
        <v>1</v>
      </c>
      <c r="U20" s="14">
        <v>1</v>
      </c>
      <c r="V20" s="14">
        <f>+_xlfn.IFS(O20="Acumulado",Q20+S20+T20+U20,O20="Capacidad",U20,O20="Flujo",U20,O20="Reducción",U20,O20="Stock",U20)</f>
        <v>1</v>
      </c>
      <c r="W20" s="27">
        <v>1</v>
      </c>
      <c r="X20" s="8" t="s">
        <v>102</v>
      </c>
    </row>
    <row r="21" spans="1:24" s="4" customFormat="1" ht="93" x14ac:dyDescent="0.35">
      <c r="A21" s="8" t="s">
        <v>24</v>
      </c>
      <c r="B21" s="8" t="s">
        <v>25</v>
      </c>
      <c r="C21" s="8" t="s">
        <v>41</v>
      </c>
      <c r="D21" s="8" t="s">
        <v>105</v>
      </c>
      <c r="E21" s="8" t="s">
        <v>106</v>
      </c>
      <c r="F21" s="8" t="s">
        <v>107</v>
      </c>
      <c r="G21" s="8" t="s">
        <v>108</v>
      </c>
      <c r="H21" s="25" t="s">
        <v>117</v>
      </c>
      <c r="I21" s="8" t="s">
        <v>109</v>
      </c>
      <c r="J21" s="10">
        <v>44411</v>
      </c>
      <c r="K21" s="10">
        <v>10544</v>
      </c>
      <c r="L21" s="8" t="s">
        <v>110</v>
      </c>
      <c r="M21" s="8" t="s">
        <v>111</v>
      </c>
      <c r="N21" s="8" t="s">
        <v>112</v>
      </c>
      <c r="O21" s="8" t="s">
        <v>84</v>
      </c>
      <c r="P21" s="8">
        <v>0</v>
      </c>
      <c r="Q21" s="8">
        <v>1</v>
      </c>
      <c r="R21" s="8">
        <v>0</v>
      </c>
      <c r="S21" s="8">
        <v>0</v>
      </c>
      <c r="T21" s="8">
        <v>0</v>
      </c>
      <c r="U21" s="8">
        <v>0</v>
      </c>
      <c r="V21" s="16">
        <f>+_xlfn.IFS(O21="Acumulado",Q21+S21+T21+U21,O21="Capacidad",Q21,O21="Flujo",Q21,O21="Reducción",Q21,O21="Stock",Q21)</f>
        <v>1</v>
      </c>
      <c r="W21" s="25">
        <v>0</v>
      </c>
      <c r="X21" s="8" t="s">
        <v>113</v>
      </c>
    </row>
    <row r="22" spans="1:24" s="4" customFormat="1" ht="77.5" customHeight="1" x14ac:dyDescent="0.35">
      <c r="A22" s="8" t="s">
        <v>24</v>
      </c>
      <c r="B22" s="8" t="s">
        <v>25</v>
      </c>
      <c r="C22" s="8" t="s">
        <v>41</v>
      </c>
      <c r="D22" s="8" t="s">
        <v>105</v>
      </c>
      <c r="E22" s="8" t="s">
        <v>114</v>
      </c>
      <c r="F22" s="8" t="s">
        <v>115</v>
      </c>
      <c r="G22" s="8" t="s">
        <v>116</v>
      </c>
      <c r="H22" s="8"/>
      <c r="I22" s="8" t="s">
        <v>109</v>
      </c>
      <c r="J22" s="10">
        <v>34052</v>
      </c>
      <c r="K22" s="10">
        <v>0</v>
      </c>
      <c r="L22" s="8" t="s">
        <v>118</v>
      </c>
      <c r="M22" s="8" t="s">
        <v>119</v>
      </c>
      <c r="N22" s="8" t="s">
        <v>120</v>
      </c>
      <c r="O22" s="8" t="s">
        <v>84</v>
      </c>
      <c r="P22" s="17">
        <v>0</v>
      </c>
      <c r="Q22" s="8" t="s">
        <v>121</v>
      </c>
      <c r="R22" s="8">
        <v>0</v>
      </c>
      <c r="S22" s="8" t="s">
        <v>64</v>
      </c>
      <c r="T22" s="25" t="s">
        <v>64</v>
      </c>
      <c r="U22" s="25" t="s">
        <v>64</v>
      </c>
      <c r="V22" s="14" t="str">
        <f>+_xlfn.IFS(O22="Acumulado",Q22+S22+T22+U22,O22="Capacidad",U22,O22="Flujo",Q22,O22="Reducción",U22,O22="Stock",U22)</f>
        <v>1°</v>
      </c>
      <c r="W22" s="25">
        <v>0</v>
      </c>
      <c r="X22" s="8" t="s">
        <v>113</v>
      </c>
    </row>
    <row r="23" spans="1:24" s="4" customFormat="1" ht="93" x14ac:dyDescent="0.35">
      <c r="A23" s="8" t="s">
        <v>24</v>
      </c>
      <c r="B23" s="8" t="s">
        <v>25</v>
      </c>
      <c r="C23" s="8" t="s">
        <v>122</v>
      </c>
      <c r="D23" s="8" t="s">
        <v>105</v>
      </c>
      <c r="E23" s="8" t="s">
        <v>123</v>
      </c>
      <c r="F23" s="8" t="s">
        <v>124</v>
      </c>
      <c r="G23" s="8" t="s">
        <v>125</v>
      </c>
      <c r="H23" s="8" t="s">
        <v>126</v>
      </c>
      <c r="I23" s="8" t="s">
        <v>90</v>
      </c>
      <c r="J23" s="10">
        <v>8998</v>
      </c>
      <c r="K23" s="10">
        <v>1031</v>
      </c>
      <c r="L23" s="8" t="s">
        <v>127</v>
      </c>
      <c r="M23" s="8" t="s">
        <v>128</v>
      </c>
      <c r="N23" s="8" t="s">
        <v>129</v>
      </c>
      <c r="O23" s="8" t="s">
        <v>35</v>
      </c>
      <c r="P23" s="12">
        <v>0</v>
      </c>
      <c r="Q23" s="12">
        <v>6000</v>
      </c>
      <c r="R23" s="8">
        <v>0</v>
      </c>
      <c r="S23" s="12">
        <v>7000</v>
      </c>
      <c r="T23" s="12">
        <v>8000</v>
      </c>
      <c r="U23" s="12">
        <v>9000</v>
      </c>
      <c r="V23" s="12">
        <f t="shared" ref="V22:V55" si="1">+_xlfn.IFS(O23="Acumulado",Q23+S23+T23+U23,O23="Capacidad",U23,O23="Flujo",U23,O23="Reducción",U23,O23="Stock",U23)</f>
        <v>30000</v>
      </c>
      <c r="W23" s="25">
        <v>0</v>
      </c>
      <c r="X23" s="8" t="s">
        <v>130</v>
      </c>
    </row>
    <row r="24" spans="1:24" s="4" customFormat="1" ht="93" x14ac:dyDescent="0.35">
      <c r="A24" s="8" t="s">
        <v>24</v>
      </c>
      <c r="B24" s="8" t="s">
        <v>25</v>
      </c>
      <c r="C24" s="8" t="s">
        <v>131</v>
      </c>
      <c r="D24" s="8" t="s">
        <v>105</v>
      </c>
      <c r="E24" s="8" t="s">
        <v>132</v>
      </c>
      <c r="F24" s="8" t="s">
        <v>133</v>
      </c>
      <c r="G24" s="8" t="s">
        <v>134</v>
      </c>
      <c r="H24" s="8"/>
      <c r="I24" s="8" t="s">
        <v>135</v>
      </c>
      <c r="J24" s="10">
        <v>35204</v>
      </c>
      <c r="K24" s="10">
        <v>5446</v>
      </c>
      <c r="L24" s="8" t="s">
        <v>136</v>
      </c>
      <c r="M24" s="8" t="s">
        <v>137</v>
      </c>
      <c r="N24" s="8" t="s">
        <v>138</v>
      </c>
      <c r="O24" s="8" t="s">
        <v>78</v>
      </c>
      <c r="P24" s="8">
        <v>35</v>
      </c>
      <c r="Q24" s="8">
        <v>37</v>
      </c>
      <c r="R24" s="8">
        <v>0</v>
      </c>
      <c r="S24" s="8">
        <v>35</v>
      </c>
      <c r="T24" s="8">
        <v>35</v>
      </c>
      <c r="U24" s="8">
        <v>47</v>
      </c>
      <c r="V24" s="8">
        <f t="shared" si="1"/>
        <v>47</v>
      </c>
      <c r="W24" s="25">
        <v>0</v>
      </c>
      <c r="X24" s="8" t="s">
        <v>139</v>
      </c>
    </row>
    <row r="25" spans="1:24" s="4" customFormat="1" ht="93" x14ac:dyDescent="0.35">
      <c r="A25" s="8" t="s">
        <v>24</v>
      </c>
      <c r="B25" s="8" t="s">
        <v>25</v>
      </c>
      <c r="C25" s="8" t="s">
        <v>131</v>
      </c>
      <c r="D25" s="8" t="s">
        <v>105</v>
      </c>
      <c r="E25" s="8" t="s">
        <v>140</v>
      </c>
      <c r="F25" s="8" t="s">
        <v>141</v>
      </c>
      <c r="G25" s="8" t="s">
        <v>142</v>
      </c>
      <c r="H25" s="8"/>
      <c r="I25" s="8" t="s">
        <v>135</v>
      </c>
      <c r="J25" s="10">
        <v>290000</v>
      </c>
      <c r="K25" s="10">
        <v>89670</v>
      </c>
      <c r="L25" s="8" t="s">
        <v>143</v>
      </c>
      <c r="M25" s="8" t="s">
        <v>144</v>
      </c>
      <c r="N25" s="8" t="s">
        <v>145</v>
      </c>
      <c r="O25" s="8" t="s">
        <v>78</v>
      </c>
      <c r="P25" s="12">
        <v>5638</v>
      </c>
      <c r="Q25" s="12">
        <v>5638</v>
      </c>
      <c r="R25" s="12">
        <v>5638</v>
      </c>
      <c r="S25" s="12">
        <v>4073</v>
      </c>
      <c r="T25" s="12">
        <v>4073</v>
      </c>
      <c r="U25" s="12">
        <v>4073</v>
      </c>
      <c r="V25" s="12">
        <f t="shared" si="1"/>
        <v>4073</v>
      </c>
      <c r="W25" s="26">
        <v>5638</v>
      </c>
      <c r="X25" s="8" t="s">
        <v>139</v>
      </c>
    </row>
    <row r="26" spans="1:24" s="4" customFormat="1" ht="93" x14ac:dyDescent="0.35">
      <c r="A26" s="8" t="s">
        <v>24</v>
      </c>
      <c r="B26" s="8" t="s">
        <v>25</v>
      </c>
      <c r="C26" s="8" t="s">
        <v>131</v>
      </c>
      <c r="D26" s="8" t="s">
        <v>105</v>
      </c>
      <c r="E26" s="8" t="s">
        <v>146</v>
      </c>
      <c r="F26" s="8" t="s">
        <v>147</v>
      </c>
      <c r="G26" s="8" t="s">
        <v>148</v>
      </c>
      <c r="H26" s="8"/>
      <c r="I26" s="8" t="s">
        <v>135</v>
      </c>
      <c r="J26" s="10">
        <v>44566</v>
      </c>
      <c r="K26" s="10">
        <v>717</v>
      </c>
      <c r="L26" s="8" t="s">
        <v>149</v>
      </c>
      <c r="M26" s="8" t="s">
        <v>150</v>
      </c>
      <c r="N26" s="8" t="s">
        <v>151</v>
      </c>
      <c r="O26" s="8" t="s">
        <v>35</v>
      </c>
      <c r="P26" s="12">
        <v>5803</v>
      </c>
      <c r="Q26" s="12">
        <v>0</v>
      </c>
      <c r="R26" s="8">
        <v>0</v>
      </c>
      <c r="S26" s="12">
        <v>200000</v>
      </c>
      <c r="T26" s="12">
        <v>92000</v>
      </c>
      <c r="U26" s="12">
        <v>145000</v>
      </c>
      <c r="V26" s="12">
        <f t="shared" si="1"/>
        <v>437000</v>
      </c>
      <c r="W26" s="25">
        <v>0</v>
      </c>
      <c r="X26" s="8" t="s">
        <v>139</v>
      </c>
    </row>
    <row r="27" spans="1:24" s="4" customFormat="1" ht="77.5" x14ac:dyDescent="0.35">
      <c r="A27" s="8" t="s">
        <v>24</v>
      </c>
      <c r="B27" s="8" t="s">
        <v>25</v>
      </c>
      <c r="C27" s="8" t="s">
        <v>26</v>
      </c>
      <c r="D27" s="8" t="s">
        <v>105</v>
      </c>
      <c r="E27" s="8" t="s">
        <v>104</v>
      </c>
      <c r="F27" s="8" t="s">
        <v>152</v>
      </c>
      <c r="G27" s="8" t="s">
        <v>153</v>
      </c>
      <c r="H27" s="8"/>
      <c r="I27" s="8" t="s">
        <v>90</v>
      </c>
      <c r="J27" s="10">
        <v>4110</v>
      </c>
      <c r="K27" s="10">
        <v>822</v>
      </c>
      <c r="L27" s="8" t="s">
        <v>154</v>
      </c>
      <c r="M27" s="8" t="s">
        <v>155</v>
      </c>
      <c r="N27" s="18" t="s">
        <v>156</v>
      </c>
      <c r="O27" s="8" t="s">
        <v>35</v>
      </c>
      <c r="P27" s="8">
        <v>17</v>
      </c>
      <c r="Q27" s="8">
        <v>17</v>
      </c>
      <c r="R27" s="8">
        <v>5</v>
      </c>
      <c r="S27" s="8">
        <v>23</v>
      </c>
      <c r="T27" s="8">
        <v>24</v>
      </c>
      <c r="U27" s="8">
        <v>26</v>
      </c>
      <c r="V27" s="8">
        <f t="shared" si="1"/>
        <v>90</v>
      </c>
      <c r="W27" s="25">
        <v>5</v>
      </c>
      <c r="X27" s="8" t="s">
        <v>93</v>
      </c>
    </row>
    <row r="28" spans="1:24" s="4" customFormat="1" x14ac:dyDescent="0.35">
      <c r="A28" s="33" t="s">
        <v>24</v>
      </c>
      <c r="B28" s="33" t="s">
        <v>97</v>
      </c>
      <c r="C28" s="33" t="s">
        <v>122</v>
      </c>
      <c r="D28" s="33" t="s">
        <v>157</v>
      </c>
      <c r="E28" s="33" t="s">
        <v>158</v>
      </c>
      <c r="F28" s="33" t="s">
        <v>90</v>
      </c>
      <c r="G28" s="33" t="s">
        <v>159</v>
      </c>
      <c r="H28" s="33" t="s">
        <v>160</v>
      </c>
      <c r="I28" s="33" t="s">
        <v>90</v>
      </c>
      <c r="J28" s="34">
        <v>16766</v>
      </c>
      <c r="K28" s="34">
        <v>3752</v>
      </c>
      <c r="L28" s="33" t="s">
        <v>127</v>
      </c>
      <c r="M28" s="8" t="s">
        <v>161</v>
      </c>
      <c r="N28" s="8" t="s">
        <v>162</v>
      </c>
      <c r="O28" s="8" t="s">
        <v>35</v>
      </c>
      <c r="P28" s="12">
        <v>9674719</v>
      </c>
      <c r="Q28" s="12">
        <v>800000</v>
      </c>
      <c r="R28" s="12">
        <v>21506</v>
      </c>
      <c r="S28" s="12">
        <v>1000000</v>
      </c>
      <c r="T28" s="12">
        <v>850000</v>
      </c>
      <c r="U28" s="12">
        <v>1050000</v>
      </c>
      <c r="V28" s="12">
        <f t="shared" si="1"/>
        <v>3700000</v>
      </c>
      <c r="W28" s="26">
        <v>21506</v>
      </c>
      <c r="X28" s="33" t="s">
        <v>130</v>
      </c>
    </row>
    <row r="29" spans="1:24" s="4" customFormat="1" x14ac:dyDescent="0.35">
      <c r="A29" s="33"/>
      <c r="B29" s="33"/>
      <c r="C29" s="33"/>
      <c r="D29" s="33"/>
      <c r="E29" s="33"/>
      <c r="F29" s="33"/>
      <c r="G29" s="33"/>
      <c r="H29" s="33"/>
      <c r="I29" s="33"/>
      <c r="J29" s="34"/>
      <c r="K29" s="34"/>
      <c r="L29" s="33"/>
      <c r="M29" s="8" t="s">
        <v>163</v>
      </c>
      <c r="N29" s="8" t="s">
        <v>164</v>
      </c>
      <c r="O29" s="8" t="s">
        <v>35</v>
      </c>
      <c r="P29" s="12">
        <v>0</v>
      </c>
      <c r="Q29" s="12">
        <v>90000</v>
      </c>
      <c r="R29" s="8">
        <v>0</v>
      </c>
      <c r="S29" s="12">
        <v>120000</v>
      </c>
      <c r="T29" s="12">
        <v>140000</v>
      </c>
      <c r="U29" s="12">
        <v>150000</v>
      </c>
      <c r="V29" s="12">
        <f t="shared" si="1"/>
        <v>500000</v>
      </c>
      <c r="W29" s="25">
        <v>0</v>
      </c>
      <c r="X29" s="33"/>
    </row>
    <row r="30" spans="1:24" s="4" customFormat="1" ht="31" x14ac:dyDescent="0.35">
      <c r="A30" s="33"/>
      <c r="B30" s="33"/>
      <c r="C30" s="33"/>
      <c r="D30" s="33"/>
      <c r="E30" s="33"/>
      <c r="F30" s="33"/>
      <c r="G30" s="33"/>
      <c r="H30" s="33"/>
      <c r="I30" s="33"/>
      <c r="J30" s="34"/>
      <c r="K30" s="34"/>
      <c r="L30" s="33"/>
      <c r="M30" s="8" t="s">
        <v>165</v>
      </c>
      <c r="N30" s="8" t="s">
        <v>165</v>
      </c>
      <c r="O30" s="8" t="s">
        <v>35</v>
      </c>
      <c r="P30" s="12">
        <v>0</v>
      </c>
      <c r="Q30" s="12">
        <v>1500</v>
      </c>
      <c r="R30" s="8">
        <v>0</v>
      </c>
      <c r="S30" s="12">
        <v>1500</v>
      </c>
      <c r="T30" s="12">
        <v>1500</v>
      </c>
      <c r="U30" s="12">
        <v>1500</v>
      </c>
      <c r="V30" s="12">
        <f t="shared" si="1"/>
        <v>6000</v>
      </c>
      <c r="W30" s="25">
        <v>0</v>
      </c>
      <c r="X30" s="33"/>
    </row>
    <row r="31" spans="1:24" s="4" customFormat="1" x14ac:dyDescent="0.35">
      <c r="A31" s="33"/>
      <c r="B31" s="33"/>
      <c r="C31" s="33"/>
      <c r="D31" s="33"/>
      <c r="E31" s="33"/>
      <c r="F31" s="33"/>
      <c r="G31" s="33"/>
      <c r="H31" s="33"/>
      <c r="I31" s="33"/>
      <c r="J31" s="34"/>
      <c r="K31" s="34"/>
      <c r="L31" s="33"/>
      <c r="M31" s="8" t="s">
        <v>166</v>
      </c>
      <c r="N31" s="8" t="s">
        <v>167</v>
      </c>
      <c r="O31" s="8" t="s">
        <v>78</v>
      </c>
      <c r="P31" s="12">
        <v>122278</v>
      </c>
      <c r="Q31" s="12">
        <v>150000</v>
      </c>
      <c r="R31" s="8">
        <v>0</v>
      </c>
      <c r="S31" s="12">
        <v>200000</v>
      </c>
      <c r="T31" s="12">
        <v>250000</v>
      </c>
      <c r="U31" s="12">
        <v>360000</v>
      </c>
      <c r="V31" s="12">
        <f t="shared" si="1"/>
        <v>360000</v>
      </c>
      <c r="W31" s="25">
        <v>0</v>
      </c>
      <c r="X31" s="33"/>
    </row>
    <row r="32" spans="1:24" s="4" customFormat="1" ht="62" x14ac:dyDescent="0.35">
      <c r="A32" s="8" t="s">
        <v>24</v>
      </c>
      <c r="B32" s="8" t="s">
        <v>25</v>
      </c>
      <c r="C32" s="8" t="s">
        <v>26</v>
      </c>
      <c r="D32" s="8" t="s">
        <v>157</v>
      </c>
      <c r="E32" s="8" t="s">
        <v>168</v>
      </c>
      <c r="F32" s="8" t="s">
        <v>169</v>
      </c>
      <c r="G32" s="8" t="s">
        <v>170</v>
      </c>
      <c r="H32" s="8" t="s">
        <v>171</v>
      </c>
      <c r="I32" s="8" t="s">
        <v>90</v>
      </c>
      <c r="J32" s="10">
        <v>3969</v>
      </c>
      <c r="K32" s="10">
        <v>794</v>
      </c>
      <c r="L32" s="8" t="s">
        <v>172</v>
      </c>
      <c r="M32" s="8" t="s">
        <v>173</v>
      </c>
      <c r="N32" s="8" t="s">
        <v>174</v>
      </c>
      <c r="O32" s="8" t="s">
        <v>35</v>
      </c>
      <c r="P32" s="8">
        <v>5</v>
      </c>
      <c r="Q32" s="8">
        <v>6</v>
      </c>
      <c r="R32" s="8">
        <v>0</v>
      </c>
      <c r="S32" s="8">
        <v>7</v>
      </c>
      <c r="T32" s="8">
        <v>8</v>
      </c>
      <c r="U32" s="8">
        <v>9</v>
      </c>
      <c r="V32" s="8">
        <f t="shared" si="1"/>
        <v>30</v>
      </c>
      <c r="W32" s="25">
        <v>0</v>
      </c>
      <c r="X32" s="8" t="s">
        <v>93</v>
      </c>
    </row>
    <row r="33" spans="1:24" s="4" customFormat="1" ht="172.5" customHeight="1" x14ac:dyDescent="0.35">
      <c r="A33" s="8" t="s">
        <v>24</v>
      </c>
      <c r="B33" s="8" t="s">
        <v>25</v>
      </c>
      <c r="C33" s="8" t="s">
        <v>26</v>
      </c>
      <c r="D33" s="8" t="s">
        <v>157</v>
      </c>
      <c r="E33" s="8" t="s">
        <v>168</v>
      </c>
      <c r="F33" s="8" t="s">
        <v>175</v>
      </c>
      <c r="G33" s="8" t="s">
        <v>176</v>
      </c>
      <c r="H33" s="8" t="s">
        <v>177</v>
      </c>
      <c r="I33" s="8" t="s">
        <v>90</v>
      </c>
      <c r="J33" s="10">
        <v>4419</v>
      </c>
      <c r="K33" s="10">
        <v>884</v>
      </c>
      <c r="L33" s="8" t="s">
        <v>178</v>
      </c>
      <c r="M33" s="8" t="s">
        <v>179</v>
      </c>
      <c r="N33" s="8" t="s">
        <v>180</v>
      </c>
      <c r="O33" s="8" t="s">
        <v>35</v>
      </c>
      <c r="P33" s="12">
        <v>60000</v>
      </c>
      <c r="Q33" s="12">
        <v>100000</v>
      </c>
      <c r="R33" s="12">
        <v>15714</v>
      </c>
      <c r="S33" s="12">
        <v>100000</v>
      </c>
      <c r="T33" s="12">
        <v>100000</v>
      </c>
      <c r="U33" s="12">
        <v>100000</v>
      </c>
      <c r="V33" s="12">
        <f t="shared" si="1"/>
        <v>400000</v>
      </c>
      <c r="W33" s="26">
        <v>15714</v>
      </c>
      <c r="X33" s="8" t="s">
        <v>93</v>
      </c>
    </row>
    <row r="34" spans="1:24" s="4" customFormat="1" ht="31" customHeight="1" x14ac:dyDescent="0.35">
      <c r="A34" s="33" t="s">
        <v>24</v>
      </c>
      <c r="B34" s="33" t="s">
        <v>94</v>
      </c>
      <c r="C34" s="33" t="s">
        <v>26</v>
      </c>
      <c r="D34" s="33" t="s">
        <v>181</v>
      </c>
      <c r="E34" s="33" t="s">
        <v>182</v>
      </c>
      <c r="F34" s="33" t="s">
        <v>183</v>
      </c>
      <c r="G34" s="33" t="s">
        <v>184</v>
      </c>
      <c r="H34" s="33" t="s">
        <v>185</v>
      </c>
      <c r="I34" s="33" t="s">
        <v>186</v>
      </c>
      <c r="J34" s="34">
        <v>70089</v>
      </c>
      <c r="K34" s="34">
        <v>10626</v>
      </c>
      <c r="L34" s="33" t="s">
        <v>187</v>
      </c>
      <c r="M34" s="8" t="s">
        <v>188</v>
      </c>
      <c r="N34" s="8" t="s">
        <v>189</v>
      </c>
      <c r="O34" s="8" t="s">
        <v>35</v>
      </c>
      <c r="P34" s="12">
        <v>0</v>
      </c>
      <c r="Q34" s="12">
        <v>500000</v>
      </c>
      <c r="R34" s="12">
        <v>0</v>
      </c>
      <c r="S34" s="12">
        <v>1000000</v>
      </c>
      <c r="T34" s="12">
        <v>1000000</v>
      </c>
      <c r="U34" s="12">
        <v>1000000</v>
      </c>
      <c r="V34" s="12">
        <f t="shared" si="1"/>
        <v>3500000</v>
      </c>
      <c r="W34" s="25">
        <v>0</v>
      </c>
      <c r="X34" s="33" t="s">
        <v>190</v>
      </c>
    </row>
    <row r="35" spans="1:24" s="4" customFormat="1" ht="28.5" customHeight="1" x14ac:dyDescent="0.35">
      <c r="A35" s="33"/>
      <c r="B35" s="33"/>
      <c r="C35" s="33"/>
      <c r="D35" s="33"/>
      <c r="E35" s="33"/>
      <c r="F35" s="33"/>
      <c r="G35" s="33"/>
      <c r="H35" s="33"/>
      <c r="I35" s="33"/>
      <c r="J35" s="34"/>
      <c r="K35" s="34"/>
      <c r="L35" s="33"/>
      <c r="M35" s="8" t="s">
        <v>191</v>
      </c>
      <c r="N35" s="8" t="s">
        <v>192</v>
      </c>
      <c r="O35" s="8" t="s">
        <v>35</v>
      </c>
      <c r="P35" s="8">
        <v>0</v>
      </c>
      <c r="Q35" s="8">
        <v>7</v>
      </c>
      <c r="R35" s="8">
        <v>0</v>
      </c>
      <c r="S35" s="8">
        <v>10</v>
      </c>
      <c r="T35" s="8">
        <v>10</v>
      </c>
      <c r="U35" s="8">
        <v>7</v>
      </c>
      <c r="V35" s="8">
        <f t="shared" si="1"/>
        <v>34</v>
      </c>
      <c r="W35" s="25">
        <v>0</v>
      </c>
      <c r="X35" s="33"/>
    </row>
    <row r="36" spans="1:24" s="4" customFormat="1" ht="39" customHeight="1" x14ac:dyDescent="0.35">
      <c r="A36" s="33"/>
      <c r="B36" s="33"/>
      <c r="C36" s="33"/>
      <c r="D36" s="33"/>
      <c r="E36" s="33"/>
      <c r="F36" s="33"/>
      <c r="G36" s="33"/>
      <c r="H36" s="33"/>
      <c r="I36" s="33"/>
      <c r="J36" s="34"/>
      <c r="K36" s="34"/>
      <c r="L36" s="33"/>
      <c r="M36" s="8" t="s">
        <v>193</v>
      </c>
      <c r="N36" s="8" t="s">
        <v>194</v>
      </c>
      <c r="O36" s="8" t="s">
        <v>78</v>
      </c>
      <c r="P36" s="19">
        <v>0.18</v>
      </c>
      <c r="Q36" s="19">
        <v>0.21</v>
      </c>
      <c r="R36" s="19">
        <v>0</v>
      </c>
      <c r="S36" s="19">
        <v>0.24</v>
      </c>
      <c r="T36" s="19">
        <v>0.27</v>
      </c>
      <c r="U36" s="19">
        <v>0.3</v>
      </c>
      <c r="V36" s="14">
        <f t="shared" si="1"/>
        <v>0.3</v>
      </c>
      <c r="W36" s="27">
        <v>0</v>
      </c>
      <c r="X36" s="33"/>
    </row>
    <row r="37" spans="1:24" s="4" customFormat="1" ht="32" customHeight="1" x14ac:dyDescent="0.35">
      <c r="A37" s="33"/>
      <c r="B37" s="33"/>
      <c r="C37" s="33"/>
      <c r="D37" s="33"/>
      <c r="E37" s="33"/>
      <c r="F37" s="33"/>
      <c r="G37" s="33"/>
      <c r="H37" s="33"/>
      <c r="I37" s="33"/>
      <c r="J37" s="34"/>
      <c r="K37" s="34"/>
      <c r="L37" s="33"/>
      <c r="M37" s="8" t="s">
        <v>195</v>
      </c>
      <c r="N37" s="8" t="s">
        <v>196</v>
      </c>
      <c r="O37" s="8" t="s">
        <v>78</v>
      </c>
      <c r="P37" s="19">
        <v>0.11</v>
      </c>
      <c r="Q37" s="19">
        <v>0.25</v>
      </c>
      <c r="R37" s="19">
        <v>0.03</v>
      </c>
      <c r="S37" s="19">
        <v>0.5</v>
      </c>
      <c r="T37" s="19">
        <v>0.75</v>
      </c>
      <c r="U37" s="19">
        <v>0.9</v>
      </c>
      <c r="V37" s="14">
        <f t="shared" si="1"/>
        <v>0.9</v>
      </c>
      <c r="W37" s="27">
        <v>0.03</v>
      </c>
      <c r="X37" s="33"/>
    </row>
    <row r="38" spans="1:24" s="4" customFormat="1" ht="41.5" customHeight="1" x14ac:dyDescent="0.35">
      <c r="A38" s="33"/>
      <c r="B38" s="33"/>
      <c r="C38" s="33"/>
      <c r="D38" s="33"/>
      <c r="E38" s="33"/>
      <c r="F38" s="33"/>
      <c r="G38" s="33"/>
      <c r="H38" s="33"/>
      <c r="I38" s="33"/>
      <c r="J38" s="34"/>
      <c r="K38" s="34"/>
      <c r="L38" s="33"/>
      <c r="M38" s="8" t="s">
        <v>197</v>
      </c>
      <c r="N38" s="8" t="s">
        <v>198</v>
      </c>
      <c r="O38" s="8" t="s">
        <v>35</v>
      </c>
      <c r="P38" s="8">
        <v>20</v>
      </c>
      <c r="Q38" s="8">
        <v>1</v>
      </c>
      <c r="R38" s="8">
        <v>0</v>
      </c>
      <c r="S38" s="8">
        <v>2</v>
      </c>
      <c r="T38" s="8">
        <v>2</v>
      </c>
      <c r="U38" s="8">
        <v>1</v>
      </c>
      <c r="V38" s="8">
        <f t="shared" si="1"/>
        <v>6</v>
      </c>
      <c r="W38" s="25">
        <v>0</v>
      </c>
      <c r="X38" s="33"/>
    </row>
    <row r="39" spans="1:24" s="4" customFormat="1" ht="29" customHeight="1" x14ac:dyDescent="0.35">
      <c r="A39" s="33"/>
      <c r="B39" s="33"/>
      <c r="C39" s="33"/>
      <c r="D39" s="33"/>
      <c r="E39" s="33"/>
      <c r="F39" s="33"/>
      <c r="G39" s="33"/>
      <c r="H39" s="33"/>
      <c r="I39" s="33"/>
      <c r="J39" s="34"/>
      <c r="K39" s="34"/>
      <c r="L39" s="33"/>
      <c r="M39" s="8" t="s">
        <v>199</v>
      </c>
      <c r="N39" s="8" t="s">
        <v>200</v>
      </c>
      <c r="O39" s="8" t="s">
        <v>78</v>
      </c>
      <c r="P39" s="19">
        <v>0.09</v>
      </c>
      <c r="Q39" s="19">
        <v>0.15</v>
      </c>
      <c r="R39" s="19">
        <v>0.11</v>
      </c>
      <c r="S39" s="19">
        <v>0.25</v>
      </c>
      <c r="T39" s="19">
        <v>0.4</v>
      </c>
      <c r="U39" s="19">
        <v>0.5</v>
      </c>
      <c r="V39" s="14">
        <f t="shared" si="1"/>
        <v>0.5</v>
      </c>
      <c r="W39" s="27">
        <v>0.11</v>
      </c>
      <c r="X39" s="33"/>
    </row>
    <row r="40" spans="1:24" s="4" customFormat="1" ht="35.5" customHeight="1" x14ac:dyDescent="0.35">
      <c r="A40" s="33"/>
      <c r="B40" s="33"/>
      <c r="C40" s="33"/>
      <c r="D40" s="33"/>
      <c r="E40" s="33"/>
      <c r="F40" s="33"/>
      <c r="G40" s="33"/>
      <c r="H40" s="33"/>
      <c r="I40" s="33"/>
      <c r="J40" s="34"/>
      <c r="K40" s="34"/>
      <c r="L40" s="33"/>
      <c r="M40" s="8" t="s">
        <v>199</v>
      </c>
      <c r="N40" s="8" t="s">
        <v>201</v>
      </c>
      <c r="O40" s="8" t="s">
        <v>78</v>
      </c>
      <c r="P40" s="19">
        <v>0.01</v>
      </c>
      <c r="Q40" s="19">
        <v>0.2</v>
      </c>
      <c r="R40" s="19">
        <v>0.03</v>
      </c>
      <c r="S40" s="19">
        <v>0.45</v>
      </c>
      <c r="T40" s="19">
        <v>0.6</v>
      </c>
      <c r="U40" s="19">
        <v>0.75</v>
      </c>
      <c r="V40" s="14">
        <f t="shared" si="1"/>
        <v>0.75</v>
      </c>
      <c r="W40" s="27">
        <v>0.03</v>
      </c>
      <c r="X40" s="33"/>
    </row>
    <row r="41" spans="1:24" s="4" customFormat="1" ht="35.5" customHeight="1" x14ac:dyDescent="0.35">
      <c r="A41" s="33"/>
      <c r="B41" s="33"/>
      <c r="C41" s="33"/>
      <c r="D41" s="33"/>
      <c r="E41" s="33"/>
      <c r="F41" s="33"/>
      <c r="G41" s="33"/>
      <c r="H41" s="33"/>
      <c r="I41" s="33"/>
      <c r="J41" s="34"/>
      <c r="K41" s="34"/>
      <c r="L41" s="33"/>
      <c r="M41" s="8" t="s">
        <v>202</v>
      </c>
      <c r="N41" s="8" t="s">
        <v>203</v>
      </c>
      <c r="O41" s="8" t="s">
        <v>35</v>
      </c>
      <c r="P41" s="8">
        <v>0</v>
      </c>
      <c r="Q41" s="8">
        <v>10</v>
      </c>
      <c r="R41" s="8">
        <v>0</v>
      </c>
      <c r="S41" s="8">
        <v>50</v>
      </c>
      <c r="T41" s="8">
        <v>70</v>
      </c>
      <c r="U41" s="8">
        <v>70</v>
      </c>
      <c r="V41" s="8">
        <f t="shared" si="1"/>
        <v>200</v>
      </c>
      <c r="W41" s="25">
        <v>0</v>
      </c>
      <c r="X41" s="33"/>
    </row>
    <row r="42" spans="1:24" s="4" customFormat="1" ht="35.5" customHeight="1" x14ac:dyDescent="0.35">
      <c r="A42" s="33"/>
      <c r="B42" s="33"/>
      <c r="C42" s="33"/>
      <c r="D42" s="33"/>
      <c r="E42" s="33"/>
      <c r="F42" s="33"/>
      <c r="G42" s="33"/>
      <c r="H42" s="33"/>
      <c r="I42" s="33"/>
      <c r="J42" s="34"/>
      <c r="K42" s="34"/>
      <c r="L42" s="33"/>
      <c r="M42" s="8" t="s">
        <v>204</v>
      </c>
      <c r="N42" s="8" t="s">
        <v>205</v>
      </c>
      <c r="O42" s="8" t="s">
        <v>78</v>
      </c>
      <c r="P42" s="19">
        <v>0</v>
      </c>
      <c r="Q42" s="19">
        <v>0.25</v>
      </c>
      <c r="R42" s="19">
        <v>0</v>
      </c>
      <c r="S42" s="19">
        <v>0.5</v>
      </c>
      <c r="T42" s="19">
        <v>0.75</v>
      </c>
      <c r="U42" s="19">
        <v>1</v>
      </c>
      <c r="V42" s="14">
        <f t="shared" si="1"/>
        <v>1</v>
      </c>
      <c r="W42" s="25">
        <v>0</v>
      </c>
      <c r="X42" s="33"/>
    </row>
    <row r="43" spans="1:24" s="4" customFormat="1" ht="35.5" customHeight="1" x14ac:dyDescent="0.35">
      <c r="A43" s="33"/>
      <c r="B43" s="33"/>
      <c r="C43" s="33"/>
      <c r="D43" s="33"/>
      <c r="E43" s="33"/>
      <c r="F43" s="33"/>
      <c r="G43" s="33"/>
      <c r="H43" s="33"/>
      <c r="I43" s="33"/>
      <c r="J43" s="34"/>
      <c r="K43" s="34"/>
      <c r="L43" s="33"/>
      <c r="M43" s="8" t="s">
        <v>204</v>
      </c>
      <c r="N43" s="8" t="s">
        <v>206</v>
      </c>
      <c r="O43" s="8" t="s">
        <v>78</v>
      </c>
      <c r="P43" s="19">
        <v>0</v>
      </c>
      <c r="Q43" s="19">
        <v>0.15</v>
      </c>
      <c r="R43" s="19">
        <v>3.7499999999999999E-2</v>
      </c>
      <c r="S43" s="19">
        <v>0.35</v>
      </c>
      <c r="T43" s="19">
        <v>0.55000000000000004</v>
      </c>
      <c r="U43" s="19">
        <v>0.75</v>
      </c>
      <c r="V43" s="14">
        <f t="shared" si="1"/>
        <v>0.75</v>
      </c>
      <c r="W43" s="27">
        <v>3.7499999999999999E-2</v>
      </c>
      <c r="X43" s="33"/>
    </row>
    <row r="44" spans="1:24" s="4" customFormat="1" ht="62" x14ac:dyDescent="0.35">
      <c r="A44" s="33" t="s">
        <v>24</v>
      </c>
      <c r="B44" s="33" t="s">
        <v>94</v>
      </c>
      <c r="C44" s="33" t="s">
        <v>207</v>
      </c>
      <c r="D44" s="33" t="s">
        <v>181</v>
      </c>
      <c r="E44" s="33" t="s">
        <v>208</v>
      </c>
      <c r="F44" s="33" t="s">
        <v>209</v>
      </c>
      <c r="G44" s="33" t="s">
        <v>210</v>
      </c>
      <c r="H44" s="33" t="s">
        <v>89</v>
      </c>
      <c r="I44" s="33" t="s">
        <v>211</v>
      </c>
      <c r="J44" s="34">
        <v>24193</v>
      </c>
      <c r="K44" s="34">
        <v>372</v>
      </c>
      <c r="L44" s="33" t="s">
        <v>212</v>
      </c>
      <c r="M44" s="8" t="s">
        <v>213</v>
      </c>
      <c r="N44" s="8" t="s">
        <v>214</v>
      </c>
      <c r="O44" s="8" t="s">
        <v>35</v>
      </c>
      <c r="P44" s="12">
        <v>0</v>
      </c>
      <c r="Q44" s="12">
        <v>10000</v>
      </c>
      <c r="R44" s="12">
        <v>0</v>
      </c>
      <c r="S44" s="12">
        <v>15000</v>
      </c>
      <c r="T44" s="12">
        <v>15000</v>
      </c>
      <c r="U44" s="12">
        <v>10000</v>
      </c>
      <c r="V44" s="12">
        <f t="shared" si="1"/>
        <v>50000</v>
      </c>
      <c r="W44" s="25">
        <v>0</v>
      </c>
      <c r="X44" s="33" t="s">
        <v>215</v>
      </c>
    </row>
    <row r="45" spans="1:24" s="4" customFormat="1" ht="62" x14ac:dyDescent="0.35">
      <c r="A45" s="33"/>
      <c r="B45" s="33"/>
      <c r="C45" s="33"/>
      <c r="D45" s="33"/>
      <c r="E45" s="33"/>
      <c r="F45" s="33"/>
      <c r="G45" s="33"/>
      <c r="H45" s="33"/>
      <c r="I45" s="33"/>
      <c r="J45" s="34"/>
      <c r="K45" s="34"/>
      <c r="L45" s="33"/>
      <c r="M45" s="8" t="s">
        <v>216</v>
      </c>
      <c r="N45" s="8" t="s">
        <v>217</v>
      </c>
      <c r="O45" s="8" t="s">
        <v>35</v>
      </c>
      <c r="P45" s="12">
        <v>0</v>
      </c>
      <c r="Q45" s="12">
        <v>3000</v>
      </c>
      <c r="R45" s="12">
        <v>0</v>
      </c>
      <c r="S45" s="12">
        <v>3500</v>
      </c>
      <c r="T45" s="12">
        <v>3500</v>
      </c>
      <c r="U45" s="12">
        <v>2500</v>
      </c>
      <c r="V45" s="12">
        <f t="shared" si="1"/>
        <v>12500</v>
      </c>
      <c r="W45" s="25">
        <v>0</v>
      </c>
      <c r="X45" s="33"/>
    </row>
    <row r="46" spans="1:24" s="4" customFormat="1" ht="66" customHeight="1" x14ac:dyDescent="0.35">
      <c r="A46" s="33"/>
      <c r="B46" s="33"/>
      <c r="C46" s="33"/>
      <c r="D46" s="33"/>
      <c r="E46" s="33"/>
      <c r="F46" s="33"/>
      <c r="G46" s="33"/>
      <c r="H46" s="33"/>
      <c r="I46" s="33"/>
      <c r="J46" s="34"/>
      <c r="K46" s="34"/>
      <c r="L46" s="33"/>
      <c r="M46" s="8" t="s">
        <v>218</v>
      </c>
      <c r="N46" s="8" t="s">
        <v>219</v>
      </c>
      <c r="O46" s="8" t="s">
        <v>78</v>
      </c>
      <c r="P46" s="12">
        <v>87</v>
      </c>
      <c r="Q46" s="12">
        <v>145</v>
      </c>
      <c r="R46" s="12">
        <v>0</v>
      </c>
      <c r="S46" s="12">
        <v>184</v>
      </c>
      <c r="T46" s="12">
        <v>232</v>
      </c>
      <c r="U46" s="12">
        <v>290</v>
      </c>
      <c r="V46" s="12">
        <f t="shared" si="1"/>
        <v>290</v>
      </c>
      <c r="W46" s="25">
        <v>0</v>
      </c>
      <c r="X46" s="33"/>
    </row>
    <row r="47" spans="1:24" s="4" customFormat="1" ht="62" x14ac:dyDescent="0.35">
      <c r="A47" s="33"/>
      <c r="B47" s="33"/>
      <c r="C47" s="33"/>
      <c r="D47" s="33"/>
      <c r="E47" s="33"/>
      <c r="F47" s="33"/>
      <c r="G47" s="33"/>
      <c r="H47" s="33"/>
      <c r="I47" s="33"/>
      <c r="J47" s="34"/>
      <c r="K47" s="34"/>
      <c r="L47" s="33"/>
      <c r="M47" s="8" t="s">
        <v>220</v>
      </c>
      <c r="N47" s="8" t="s">
        <v>221</v>
      </c>
      <c r="O47" s="8" t="s">
        <v>35</v>
      </c>
      <c r="P47" s="12">
        <v>0</v>
      </c>
      <c r="Q47" s="12">
        <v>4</v>
      </c>
      <c r="R47" s="12">
        <v>0</v>
      </c>
      <c r="S47" s="12">
        <v>4</v>
      </c>
      <c r="T47" s="12">
        <v>4</v>
      </c>
      <c r="U47" s="12">
        <v>4</v>
      </c>
      <c r="V47" s="12">
        <f t="shared" si="1"/>
        <v>16</v>
      </c>
      <c r="W47" s="25">
        <v>0</v>
      </c>
      <c r="X47" s="33"/>
    </row>
    <row r="48" spans="1:24" s="4" customFormat="1" ht="77.5" x14ac:dyDescent="0.35">
      <c r="A48" s="33"/>
      <c r="B48" s="33"/>
      <c r="C48" s="33"/>
      <c r="D48" s="33"/>
      <c r="E48" s="33"/>
      <c r="F48" s="33"/>
      <c r="G48" s="33"/>
      <c r="H48" s="33"/>
      <c r="I48" s="33"/>
      <c r="J48" s="34"/>
      <c r="K48" s="34"/>
      <c r="L48" s="33"/>
      <c r="M48" s="8" t="s">
        <v>222</v>
      </c>
      <c r="N48" s="8" t="s">
        <v>223</v>
      </c>
      <c r="O48" s="8" t="s">
        <v>35</v>
      </c>
      <c r="P48" s="12">
        <v>0</v>
      </c>
      <c r="Q48" s="12">
        <v>3</v>
      </c>
      <c r="R48" s="12">
        <v>0</v>
      </c>
      <c r="S48" s="12">
        <v>2</v>
      </c>
      <c r="T48" s="12">
        <v>2</v>
      </c>
      <c r="U48" s="12">
        <v>1</v>
      </c>
      <c r="V48" s="12">
        <f t="shared" si="1"/>
        <v>8</v>
      </c>
      <c r="W48" s="25">
        <v>0</v>
      </c>
      <c r="X48" s="33"/>
    </row>
    <row r="49" spans="1:24" s="4" customFormat="1" x14ac:dyDescent="0.35">
      <c r="A49" s="33"/>
      <c r="B49" s="33"/>
      <c r="C49" s="33"/>
      <c r="D49" s="33"/>
      <c r="E49" s="33"/>
      <c r="F49" s="33"/>
      <c r="G49" s="33"/>
      <c r="H49" s="33"/>
      <c r="I49" s="33"/>
      <c r="J49" s="34"/>
      <c r="K49" s="34"/>
      <c r="L49" s="33"/>
      <c r="M49" s="8" t="s">
        <v>224</v>
      </c>
      <c r="N49" s="8" t="s">
        <v>225</v>
      </c>
      <c r="O49" s="8" t="s">
        <v>35</v>
      </c>
      <c r="P49" s="12">
        <v>4</v>
      </c>
      <c r="Q49" s="12">
        <v>2</v>
      </c>
      <c r="R49" s="12">
        <v>0</v>
      </c>
      <c r="S49" s="12">
        <v>2</v>
      </c>
      <c r="T49" s="12">
        <v>2</v>
      </c>
      <c r="U49" s="12">
        <v>2</v>
      </c>
      <c r="V49" s="12">
        <f t="shared" si="1"/>
        <v>8</v>
      </c>
      <c r="W49" s="25">
        <v>0</v>
      </c>
      <c r="X49" s="33"/>
    </row>
    <row r="50" spans="1:24" s="4" customFormat="1" ht="62" x14ac:dyDescent="0.35">
      <c r="A50" s="33" t="s">
        <v>24</v>
      </c>
      <c r="B50" s="33" t="s">
        <v>94</v>
      </c>
      <c r="C50" s="33" t="s">
        <v>226</v>
      </c>
      <c r="D50" s="33" t="s">
        <v>181</v>
      </c>
      <c r="E50" s="33" t="s">
        <v>227</v>
      </c>
      <c r="F50" s="33" t="s">
        <v>228</v>
      </c>
      <c r="G50" s="33" t="s">
        <v>229</v>
      </c>
      <c r="H50" s="33" t="s">
        <v>89</v>
      </c>
      <c r="I50" s="33" t="s">
        <v>211</v>
      </c>
      <c r="J50" s="34">
        <v>35382</v>
      </c>
      <c r="K50" s="34">
        <v>5757</v>
      </c>
      <c r="L50" s="33" t="s">
        <v>230</v>
      </c>
      <c r="M50" s="8" t="s">
        <v>231</v>
      </c>
      <c r="N50" s="8" t="s">
        <v>232</v>
      </c>
      <c r="O50" s="8" t="s">
        <v>84</v>
      </c>
      <c r="P50" s="12">
        <v>0</v>
      </c>
      <c r="Q50" s="14">
        <v>0.1</v>
      </c>
      <c r="R50" s="14">
        <v>0</v>
      </c>
      <c r="S50" s="14">
        <v>0.1</v>
      </c>
      <c r="T50" s="14">
        <v>0.1</v>
      </c>
      <c r="U50" s="14">
        <v>0.1</v>
      </c>
      <c r="V50" s="14">
        <f t="shared" si="1"/>
        <v>0.1</v>
      </c>
      <c r="W50" s="25">
        <v>0</v>
      </c>
      <c r="X50" s="33" t="s">
        <v>233</v>
      </c>
    </row>
    <row r="51" spans="1:24" s="4" customFormat="1" ht="46.5" x14ac:dyDescent="0.35">
      <c r="A51" s="33"/>
      <c r="B51" s="33"/>
      <c r="C51" s="33"/>
      <c r="D51" s="33"/>
      <c r="E51" s="33"/>
      <c r="F51" s="33"/>
      <c r="G51" s="33"/>
      <c r="H51" s="33"/>
      <c r="I51" s="33"/>
      <c r="J51" s="34"/>
      <c r="K51" s="34"/>
      <c r="L51" s="33"/>
      <c r="M51" s="8" t="s">
        <v>234</v>
      </c>
      <c r="N51" s="8" t="s">
        <v>235</v>
      </c>
      <c r="O51" s="8" t="s">
        <v>35</v>
      </c>
      <c r="P51" s="10">
        <v>139000000</v>
      </c>
      <c r="Q51" s="10">
        <v>152900000</v>
      </c>
      <c r="R51" s="22">
        <v>0</v>
      </c>
      <c r="S51" s="10">
        <v>168190000</v>
      </c>
      <c r="T51" s="10">
        <v>185009000.00000003</v>
      </c>
      <c r="U51" s="10">
        <v>203509900.00000006</v>
      </c>
      <c r="V51" s="10">
        <f t="shared" si="1"/>
        <v>709608900</v>
      </c>
      <c r="W51" s="25">
        <v>0</v>
      </c>
      <c r="X51" s="33"/>
    </row>
    <row r="52" spans="1:24" s="4" customFormat="1" ht="46.5" x14ac:dyDescent="0.35">
      <c r="A52" s="33"/>
      <c r="B52" s="33"/>
      <c r="C52" s="33"/>
      <c r="D52" s="33"/>
      <c r="E52" s="33"/>
      <c r="F52" s="33"/>
      <c r="G52" s="33"/>
      <c r="H52" s="33"/>
      <c r="I52" s="33"/>
      <c r="J52" s="34"/>
      <c r="K52" s="34"/>
      <c r="L52" s="33"/>
      <c r="M52" s="8" t="s">
        <v>236</v>
      </c>
      <c r="N52" s="8" t="s">
        <v>237</v>
      </c>
      <c r="O52" s="8" t="s">
        <v>35</v>
      </c>
      <c r="P52" s="12">
        <v>11</v>
      </c>
      <c r="Q52" s="12">
        <v>15</v>
      </c>
      <c r="R52" s="12">
        <v>0</v>
      </c>
      <c r="S52" s="12">
        <v>20</v>
      </c>
      <c r="T52" s="12">
        <v>25</v>
      </c>
      <c r="U52" s="12">
        <v>30</v>
      </c>
      <c r="V52" s="12">
        <f t="shared" si="1"/>
        <v>90</v>
      </c>
      <c r="W52" s="25">
        <v>0</v>
      </c>
      <c r="X52" s="33"/>
    </row>
    <row r="53" spans="1:24" s="4" customFormat="1" ht="62" x14ac:dyDescent="0.35">
      <c r="A53" s="33"/>
      <c r="B53" s="33"/>
      <c r="C53" s="33"/>
      <c r="D53" s="33"/>
      <c r="E53" s="33"/>
      <c r="F53" s="33"/>
      <c r="G53" s="33"/>
      <c r="H53" s="33"/>
      <c r="I53" s="33"/>
      <c r="J53" s="34"/>
      <c r="K53" s="34"/>
      <c r="L53" s="33"/>
      <c r="M53" s="8" t="s">
        <v>238</v>
      </c>
      <c r="N53" s="8" t="s">
        <v>239</v>
      </c>
      <c r="O53" s="8" t="s">
        <v>35</v>
      </c>
      <c r="P53" s="12">
        <v>29</v>
      </c>
      <c r="Q53" s="12">
        <v>120</v>
      </c>
      <c r="R53" s="12">
        <v>0</v>
      </c>
      <c r="S53" s="12">
        <v>120</v>
      </c>
      <c r="T53" s="12">
        <v>120</v>
      </c>
      <c r="U53" s="12">
        <v>120</v>
      </c>
      <c r="V53" s="12">
        <f t="shared" si="1"/>
        <v>480</v>
      </c>
      <c r="W53" s="25">
        <v>0</v>
      </c>
      <c r="X53" s="33"/>
    </row>
    <row r="54" spans="1:24" s="4" customFormat="1" ht="31" x14ac:dyDescent="0.35">
      <c r="A54" s="33"/>
      <c r="B54" s="33"/>
      <c r="C54" s="33"/>
      <c r="D54" s="33"/>
      <c r="E54" s="33"/>
      <c r="F54" s="33"/>
      <c r="G54" s="33"/>
      <c r="H54" s="33"/>
      <c r="I54" s="33"/>
      <c r="J54" s="34"/>
      <c r="K54" s="34"/>
      <c r="L54" s="33"/>
      <c r="M54" s="8" t="s">
        <v>240</v>
      </c>
      <c r="N54" s="8" t="s">
        <v>241</v>
      </c>
      <c r="O54" s="8" t="s">
        <v>35</v>
      </c>
      <c r="P54" s="12">
        <v>0</v>
      </c>
      <c r="Q54" s="12">
        <v>2</v>
      </c>
      <c r="R54" s="12">
        <v>0</v>
      </c>
      <c r="S54" s="12">
        <v>2</v>
      </c>
      <c r="T54" s="12">
        <v>2</v>
      </c>
      <c r="U54" s="12">
        <v>2</v>
      </c>
      <c r="V54" s="12">
        <f t="shared" si="1"/>
        <v>8</v>
      </c>
      <c r="W54" s="25">
        <v>0</v>
      </c>
      <c r="X54" s="33"/>
    </row>
    <row r="55" spans="1:24" s="4" customFormat="1" ht="62" x14ac:dyDescent="0.35">
      <c r="A55" s="33"/>
      <c r="B55" s="33"/>
      <c r="C55" s="33"/>
      <c r="D55" s="33"/>
      <c r="E55" s="33"/>
      <c r="F55" s="33"/>
      <c r="G55" s="33"/>
      <c r="H55" s="33"/>
      <c r="I55" s="33"/>
      <c r="J55" s="34"/>
      <c r="K55" s="34"/>
      <c r="L55" s="33"/>
      <c r="M55" s="8" t="s">
        <v>242</v>
      </c>
      <c r="N55" s="8" t="s">
        <v>243</v>
      </c>
      <c r="O55" s="8" t="s">
        <v>35</v>
      </c>
      <c r="P55" s="12">
        <v>2715</v>
      </c>
      <c r="Q55" s="12">
        <v>260</v>
      </c>
      <c r="R55" s="12">
        <v>0</v>
      </c>
      <c r="S55" s="12">
        <v>260</v>
      </c>
      <c r="T55" s="12">
        <v>260</v>
      </c>
      <c r="U55" s="12">
        <v>260</v>
      </c>
      <c r="V55" s="12">
        <f t="shared" si="1"/>
        <v>1040</v>
      </c>
      <c r="W55" s="25">
        <v>0</v>
      </c>
      <c r="X55" s="33"/>
    </row>
    <row r="56" spans="1:24" s="4" customFormat="1" ht="46.5" x14ac:dyDescent="0.35">
      <c r="A56" s="33" t="s">
        <v>24</v>
      </c>
      <c r="B56" s="33" t="s">
        <v>94</v>
      </c>
      <c r="C56" s="33" t="s">
        <v>226</v>
      </c>
      <c r="D56" s="33" t="s">
        <v>181</v>
      </c>
      <c r="E56" s="33" t="s">
        <v>227</v>
      </c>
      <c r="F56" s="33" t="s">
        <v>244</v>
      </c>
      <c r="G56" s="33" t="s">
        <v>245</v>
      </c>
      <c r="H56" s="33" t="s">
        <v>89</v>
      </c>
      <c r="I56" s="33" t="s">
        <v>211</v>
      </c>
      <c r="J56" s="34">
        <v>21900</v>
      </c>
      <c r="K56" s="34">
        <v>3235</v>
      </c>
      <c r="L56" s="33" t="s">
        <v>230</v>
      </c>
      <c r="M56" s="8" t="s">
        <v>246</v>
      </c>
      <c r="N56" s="8" t="s">
        <v>247</v>
      </c>
      <c r="O56" s="8" t="s">
        <v>35</v>
      </c>
      <c r="P56" s="12" t="s">
        <v>248</v>
      </c>
      <c r="Q56" s="12" t="s">
        <v>249</v>
      </c>
      <c r="R56" s="12">
        <f>22603+464</f>
        <v>23067</v>
      </c>
      <c r="S56" s="12">
        <v>11000</v>
      </c>
      <c r="T56" s="12">
        <v>11000</v>
      </c>
      <c r="U56" s="12">
        <v>11000</v>
      </c>
      <c r="V56" s="12" t="s">
        <v>250</v>
      </c>
      <c r="W56" s="26">
        <v>23067</v>
      </c>
      <c r="X56" s="33" t="s">
        <v>233</v>
      </c>
    </row>
    <row r="57" spans="1:24" s="4" customFormat="1" ht="31" x14ac:dyDescent="0.35">
      <c r="A57" s="33"/>
      <c r="B57" s="33"/>
      <c r="C57" s="33"/>
      <c r="D57" s="33"/>
      <c r="E57" s="33"/>
      <c r="F57" s="33"/>
      <c r="G57" s="33"/>
      <c r="H57" s="33"/>
      <c r="I57" s="33"/>
      <c r="J57" s="34"/>
      <c r="K57" s="34"/>
      <c r="L57" s="33"/>
      <c r="M57" s="8" t="s">
        <v>251</v>
      </c>
      <c r="N57" s="8" t="s">
        <v>252</v>
      </c>
      <c r="O57" s="8" t="s">
        <v>35</v>
      </c>
      <c r="P57" s="12">
        <v>0</v>
      </c>
      <c r="Q57" s="12">
        <v>600</v>
      </c>
      <c r="R57" s="12">
        <v>0</v>
      </c>
      <c r="S57" s="12">
        <v>2600</v>
      </c>
      <c r="T57" s="12">
        <v>2650</v>
      </c>
      <c r="U57" s="12">
        <v>2650</v>
      </c>
      <c r="V57" s="12">
        <f>+_xlfn.IFS(O57="Acumulado",Q57+S57+T57+U57,O57="Capacidad",U57,O57="Flujo",U57,O57="Reducción",U57,O57="Stock",U57)</f>
        <v>8500</v>
      </c>
      <c r="W57" s="25">
        <v>0</v>
      </c>
      <c r="X57" s="33"/>
    </row>
    <row r="58" spans="1:24" s="4" customFormat="1" ht="31" x14ac:dyDescent="0.35">
      <c r="A58" s="33"/>
      <c r="B58" s="33"/>
      <c r="C58" s="33"/>
      <c r="D58" s="33"/>
      <c r="E58" s="33"/>
      <c r="F58" s="33"/>
      <c r="G58" s="33"/>
      <c r="H58" s="33"/>
      <c r="I58" s="33"/>
      <c r="J58" s="34"/>
      <c r="K58" s="34"/>
      <c r="L58" s="33"/>
      <c r="M58" s="8" t="s">
        <v>253</v>
      </c>
      <c r="N58" s="8" t="s">
        <v>254</v>
      </c>
      <c r="O58" s="8" t="s">
        <v>35</v>
      </c>
      <c r="P58" s="12">
        <v>0</v>
      </c>
      <c r="Q58" s="12" t="s">
        <v>255</v>
      </c>
      <c r="R58" s="12">
        <v>260</v>
      </c>
      <c r="S58" s="12">
        <v>200</v>
      </c>
      <c r="T58" s="12">
        <v>200</v>
      </c>
      <c r="U58" s="12">
        <v>200</v>
      </c>
      <c r="V58" s="12" t="s">
        <v>256</v>
      </c>
      <c r="W58" s="25">
        <v>260</v>
      </c>
      <c r="X58" s="33"/>
    </row>
    <row r="59" spans="1:24" s="4" customFormat="1" x14ac:dyDescent="0.35">
      <c r="A59" s="33" t="s">
        <v>24</v>
      </c>
      <c r="B59" s="33" t="s">
        <v>257</v>
      </c>
      <c r="C59" s="33" t="s">
        <v>26</v>
      </c>
      <c r="D59" s="33" t="s">
        <v>258</v>
      </c>
      <c r="E59" s="33" t="s">
        <v>259</v>
      </c>
      <c r="F59" s="33" t="s">
        <v>260</v>
      </c>
      <c r="G59" s="33" t="s">
        <v>261</v>
      </c>
      <c r="H59" s="33" t="s">
        <v>262</v>
      </c>
      <c r="I59" s="33" t="s">
        <v>263</v>
      </c>
      <c r="J59" s="33"/>
      <c r="K59" s="33"/>
      <c r="L59" s="33"/>
      <c r="M59" s="8" t="s">
        <v>264</v>
      </c>
      <c r="N59" s="8" t="s">
        <v>265</v>
      </c>
      <c r="O59" s="8" t="s">
        <v>84</v>
      </c>
      <c r="P59" s="18">
        <v>1</v>
      </c>
      <c r="Q59" s="18">
        <v>1</v>
      </c>
      <c r="R59" s="8">
        <v>0.48</v>
      </c>
      <c r="S59" s="18">
        <v>1</v>
      </c>
      <c r="T59" s="18">
        <v>1</v>
      </c>
      <c r="U59" s="18">
        <v>1</v>
      </c>
      <c r="V59" s="8">
        <f t="shared" ref="V59:V71" si="2">+_xlfn.IFS(O59="Acumulado",Q59+S59+T59+U59,O59="Capacidad",U59,O59="Flujo",U59,O59="Reducción",U59,O59="Stock",U59)</f>
        <v>1</v>
      </c>
      <c r="W59" s="25">
        <v>0.48</v>
      </c>
      <c r="X59" s="33" t="s">
        <v>266</v>
      </c>
    </row>
    <row r="60" spans="1:24" s="4" customFormat="1" x14ac:dyDescent="0.3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8" t="s">
        <v>267</v>
      </c>
      <c r="N60" s="8" t="s">
        <v>268</v>
      </c>
      <c r="O60" s="8" t="s">
        <v>84</v>
      </c>
      <c r="P60" s="18">
        <v>1</v>
      </c>
      <c r="Q60" s="18">
        <v>1</v>
      </c>
      <c r="R60" s="8">
        <v>0.5</v>
      </c>
      <c r="S60" s="18">
        <v>1</v>
      </c>
      <c r="T60" s="18">
        <v>1</v>
      </c>
      <c r="U60" s="18">
        <v>1</v>
      </c>
      <c r="V60" s="8">
        <f t="shared" si="2"/>
        <v>1</v>
      </c>
      <c r="W60" s="25">
        <v>0.5</v>
      </c>
      <c r="X60" s="33"/>
    </row>
    <row r="61" spans="1:24" s="4" customFormat="1" x14ac:dyDescent="0.3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8" t="s">
        <v>269</v>
      </c>
      <c r="N61" s="8" t="s">
        <v>270</v>
      </c>
      <c r="O61" s="8" t="s">
        <v>84</v>
      </c>
      <c r="P61" s="18">
        <v>1</v>
      </c>
      <c r="Q61" s="18">
        <v>1</v>
      </c>
      <c r="R61" s="8">
        <v>0.5</v>
      </c>
      <c r="S61" s="18">
        <v>1</v>
      </c>
      <c r="T61" s="18">
        <v>1</v>
      </c>
      <c r="U61" s="18">
        <v>1</v>
      </c>
      <c r="V61" s="8">
        <f t="shared" si="2"/>
        <v>1</v>
      </c>
      <c r="W61" s="25">
        <v>0.5</v>
      </c>
      <c r="X61" s="33"/>
    </row>
    <row r="62" spans="1:24" s="4" customFormat="1" x14ac:dyDescent="0.3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8" t="s">
        <v>271</v>
      </c>
      <c r="N62" s="8" t="s">
        <v>272</v>
      </c>
      <c r="O62" s="8" t="s">
        <v>84</v>
      </c>
      <c r="P62" s="8">
        <v>4</v>
      </c>
      <c r="Q62" s="8">
        <v>4</v>
      </c>
      <c r="R62" s="8">
        <v>2</v>
      </c>
      <c r="S62" s="8">
        <v>4</v>
      </c>
      <c r="T62" s="8">
        <v>4</v>
      </c>
      <c r="U62" s="8">
        <v>4</v>
      </c>
      <c r="V62" s="8">
        <f t="shared" si="2"/>
        <v>4</v>
      </c>
      <c r="W62" s="25">
        <v>2</v>
      </c>
      <c r="X62" s="33"/>
    </row>
    <row r="63" spans="1:24" s="4" customFormat="1" x14ac:dyDescent="0.3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8" t="s">
        <v>273</v>
      </c>
      <c r="N63" s="8" t="s">
        <v>274</v>
      </c>
      <c r="O63" s="8" t="s">
        <v>84</v>
      </c>
      <c r="P63" s="14">
        <v>1</v>
      </c>
      <c r="Q63" s="14">
        <v>1</v>
      </c>
      <c r="R63" s="14">
        <v>0.46</v>
      </c>
      <c r="S63" s="14">
        <v>1</v>
      </c>
      <c r="T63" s="14">
        <v>1</v>
      </c>
      <c r="U63" s="14">
        <v>1</v>
      </c>
      <c r="V63" s="14">
        <f t="shared" si="2"/>
        <v>1</v>
      </c>
      <c r="W63" s="27">
        <v>0.46</v>
      </c>
      <c r="X63" s="33"/>
    </row>
    <row r="64" spans="1:24" s="4" customFormat="1" ht="31" x14ac:dyDescent="0.3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8" t="s">
        <v>275</v>
      </c>
      <c r="N64" s="8" t="s">
        <v>276</v>
      </c>
      <c r="O64" s="8" t="s">
        <v>84</v>
      </c>
      <c r="P64" s="14">
        <v>1</v>
      </c>
      <c r="Q64" s="14">
        <v>1</v>
      </c>
      <c r="R64" s="14">
        <v>0.54</v>
      </c>
      <c r="S64" s="14">
        <v>1</v>
      </c>
      <c r="T64" s="14">
        <v>1</v>
      </c>
      <c r="U64" s="14">
        <v>1</v>
      </c>
      <c r="V64" s="14">
        <f t="shared" si="2"/>
        <v>1</v>
      </c>
      <c r="W64" s="27">
        <v>0.54</v>
      </c>
      <c r="X64" s="33"/>
    </row>
    <row r="65" spans="1:24" s="4" customFormat="1" ht="111" customHeight="1" x14ac:dyDescent="0.35">
      <c r="A65" s="33" t="s">
        <v>24</v>
      </c>
      <c r="B65" s="33" t="s">
        <v>257</v>
      </c>
      <c r="C65" s="33" t="s">
        <v>103</v>
      </c>
      <c r="D65" s="33" t="s">
        <v>277</v>
      </c>
      <c r="E65" s="33" t="s">
        <v>278</v>
      </c>
      <c r="F65" s="33" t="s">
        <v>279</v>
      </c>
      <c r="G65" s="33" t="s">
        <v>280</v>
      </c>
      <c r="H65" s="33" t="s">
        <v>281</v>
      </c>
      <c r="I65" s="33" t="s">
        <v>282</v>
      </c>
      <c r="J65" s="34">
        <v>27080</v>
      </c>
      <c r="K65" s="34">
        <v>5617</v>
      </c>
      <c r="L65" s="33" t="s">
        <v>283</v>
      </c>
      <c r="M65" s="8" t="s">
        <v>284</v>
      </c>
      <c r="N65" s="9" t="s">
        <v>285</v>
      </c>
      <c r="O65" s="8" t="s">
        <v>84</v>
      </c>
      <c r="P65" s="20">
        <v>0.997</v>
      </c>
      <c r="Q65" s="20">
        <v>0.997</v>
      </c>
      <c r="R65" s="28">
        <v>0.99919999999999998</v>
      </c>
      <c r="S65" s="20">
        <v>0.997</v>
      </c>
      <c r="T65" s="20">
        <v>0.997</v>
      </c>
      <c r="U65" s="20">
        <v>0.997</v>
      </c>
      <c r="V65" s="9">
        <f t="shared" si="2"/>
        <v>0.997</v>
      </c>
      <c r="W65" s="28">
        <v>0.99919999999999998</v>
      </c>
      <c r="X65" s="33" t="s">
        <v>286</v>
      </c>
    </row>
    <row r="66" spans="1:24" s="4" customFormat="1" ht="111" customHeight="1" x14ac:dyDescent="0.35">
      <c r="A66" s="33"/>
      <c r="B66" s="33"/>
      <c r="C66" s="33"/>
      <c r="D66" s="33"/>
      <c r="E66" s="33"/>
      <c r="F66" s="33"/>
      <c r="G66" s="33"/>
      <c r="H66" s="33"/>
      <c r="I66" s="33"/>
      <c r="J66" s="34"/>
      <c r="K66" s="34"/>
      <c r="L66" s="33"/>
      <c r="M66" s="8" t="s">
        <v>287</v>
      </c>
      <c r="N66" s="8" t="s">
        <v>288</v>
      </c>
      <c r="O66" s="8" t="s">
        <v>35</v>
      </c>
      <c r="P66" s="17">
        <v>1</v>
      </c>
      <c r="Q66" s="17">
        <v>1</v>
      </c>
      <c r="R66" s="25">
        <v>0</v>
      </c>
      <c r="S66" s="17">
        <v>1</v>
      </c>
      <c r="T66" s="17">
        <v>1</v>
      </c>
      <c r="U66" s="17">
        <v>1</v>
      </c>
      <c r="V66" s="8">
        <f t="shared" si="2"/>
        <v>4</v>
      </c>
      <c r="W66" s="25">
        <v>0</v>
      </c>
      <c r="X66" s="33"/>
    </row>
    <row r="67" spans="1:24" s="4" customFormat="1" ht="212" customHeight="1" x14ac:dyDescent="0.35">
      <c r="A67" s="8" t="s">
        <v>24</v>
      </c>
      <c r="B67" s="8" t="s">
        <v>257</v>
      </c>
      <c r="C67" s="8" t="s">
        <v>26</v>
      </c>
      <c r="D67" s="8" t="s">
        <v>277</v>
      </c>
      <c r="E67" s="8" t="s">
        <v>289</v>
      </c>
      <c r="F67" s="8" t="s">
        <v>290</v>
      </c>
      <c r="G67" s="36" t="s">
        <v>416</v>
      </c>
      <c r="H67" s="8" t="s">
        <v>291</v>
      </c>
      <c r="I67" s="8" t="s">
        <v>292</v>
      </c>
      <c r="J67" s="10"/>
      <c r="K67" s="10"/>
      <c r="L67" s="8"/>
      <c r="M67" s="8" t="s">
        <v>293</v>
      </c>
      <c r="N67" s="8" t="s">
        <v>294</v>
      </c>
      <c r="O67" s="8" t="s">
        <v>35</v>
      </c>
      <c r="P67" s="8">
        <v>1</v>
      </c>
      <c r="Q67" s="8">
        <v>1</v>
      </c>
      <c r="R67" s="8">
        <v>0</v>
      </c>
      <c r="S67" s="8">
        <v>1</v>
      </c>
      <c r="T67" s="8">
        <v>1</v>
      </c>
      <c r="U67" s="8">
        <v>1</v>
      </c>
      <c r="V67" s="8">
        <f t="shared" si="2"/>
        <v>4</v>
      </c>
      <c r="W67" s="25">
        <v>0</v>
      </c>
      <c r="X67" s="8" t="s">
        <v>295</v>
      </c>
    </row>
    <row r="68" spans="1:24" s="4" customFormat="1" ht="155" x14ac:dyDescent="0.35">
      <c r="A68" s="8" t="s">
        <v>24</v>
      </c>
      <c r="B68" s="8" t="s">
        <v>257</v>
      </c>
      <c r="C68" s="8" t="s">
        <v>26</v>
      </c>
      <c r="D68" s="8" t="s">
        <v>277</v>
      </c>
      <c r="E68" s="8" t="s">
        <v>289</v>
      </c>
      <c r="F68" s="8" t="s">
        <v>296</v>
      </c>
      <c r="G68" s="36" t="s">
        <v>417</v>
      </c>
      <c r="H68" s="8" t="s">
        <v>291</v>
      </c>
      <c r="I68" s="8" t="s">
        <v>292</v>
      </c>
      <c r="J68" s="10"/>
      <c r="K68" s="10"/>
      <c r="L68" s="8"/>
      <c r="M68" s="8" t="s">
        <v>297</v>
      </c>
      <c r="N68" s="8" t="s">
        <v>294</v>
      </c>
      <c r="O68" s="8" t="s">
        <v>35</v>
      </c>
      <c r="P68" s="8">
        <v>1</v>
      </c>
      <c r="Q68" s="8">
        <v>1</v>
      </c>
      <c r="R68" s="8">
        <v>0</v>
      </c>
      <c r="S68" s="8">
        <v>1</v>
      </c>
      <c r="T68" s="8">
        <v>1</v>
      </c>
      <c r="U68" s="8">
        <v>1</v>
      </c>
      <c r="V68" s="8">
        <f t="shared" si="2"/>
        <v>4</v>
      </c>
      <c r="W68" s="25">
        <v>0</v>
      </c>
      <c r="X68" s="8" t="s">
        <v>295</v>
      </c>
    </row>
    <row r="69" spans="1:24" s="4" customFormat="1" ht="77.5" x14ac:dyDescent="0.35">
      <c r="A69" s="8" t="s">
        <v>24</v>
      </c>
      <c r="B69" s="8" t="s">
        <v>257</v>
      </c>
      <c r="C69" s="8" t="s">
        <v>26</v>
      </c>
      <c r="D69" s="8" t="s">
        <v>277</v>
      </c>
      <c r="E69" s="8" t="s">
        <v>298</v>
      </c>
      <c r="F69" s="8" t="s">
        <v>299</v>
      </c>
      <c r="G69" s="8" t="s">
        <v>300</v>
      </c>
      <c r="H69" s="8" t="s">
        <v>301</v>
      </c>
      <c r="I69" s="8" t="s">
        <v>298</v>
      </c>
      <c r="J69" s="10"/>
      <c r="K69" s="10"/>
      <c r="L69" s="8"/>
      <c r="M69" s="8" t="s">
        <v>302</v>
      </c>
      <c r="N69" s="8" t="s">
        <v>303</v>
      </c>
      <c r="O69" s="8" t="s">
        <v>78</v>
      </c>
      <c r="P69" s="19">
        <v>0.3</v>
      </c>
      <c r="Q69" s="19">
        <v>0.5</v>
      </c>
      <c r="R69" s="14">
        <v>0.22</v>
      </c>
      <c r="S69" s="19">
        <v>0.7</v>
      </c>
      <c r="T69" s="19">
        <v>0.8</v>
      </c>
      <c r="U69" s="19">
        <v>1</v>
      </c>
      <c r="V69" s="14">
        <f t="shared" si="2"/>
        <v>1</v>
      </c>
      <c r="W69" s="27">
        <v>0.22</v>
      </c>
      <c r="X69" s="8" t="s">
        <v>266</v>
      </c>
    </row>
    <row r="70" spans="1:24" s="4" customFormat="1" x14ac:dyDescent="0.35">
      <c r="A70" s="33" t="s">
        <v>24</v>
      </c>
      <c r="B70" s="33" t="s">
        <v>257</v>
      </c>
      <c r="C70" s="33" t="s">
        <v>26</v>
      </c>
      <c r="D70" s="33" t="s">
        <v>277</v>
      </c>
      <c r="E70" s="33" t="s">
        <v>289</v>
      </c>
      <c r="F70" s="33" t="s">
        <v>304</v>
      </c>
      <c r="G70" s="33" t="s">
        <v>305</v>
      </c>
      <c r="H70" s="33" t="s">
        <v>306</v>
      </c>
      <c r="I70" s="33" t="s">
        <v>307</v>
      </c>
      <c r="J70" s="33"/>
      <c r="K70" s="33"/>
      <c r="L70" s="33"/>
      <c r="M70" s="8" t="s">
        <v>308</v>
      </c>
      <c r="N70" s="8" t="s">
        <v>309</v>
      </c>
      <c r="O70" s="8" t="s">
        <v>96</v>
      </c>
      <c r="P70" s="21">
        <v>1</v>
      </c>
      <c r="Q70" s="21">
        <v>1</v>
      </c>
      <c r="R70" s="19">
        <v>0.5</v>
      </c>
      <c r="S70" s="21">
        <v>1</v>
      </c>
      <c r="T70" s="21">
        <v>1</v>
      </c>
      <c r="U70" s="21">
        <v>1</v>
      </c>
      <c r="V70" s="14">
        <f t="shared" si="2"/>
        <v>1</v>
      </c>
      <c r="W70" s="27">
        <v>0.5</v>
      </c>
      <c r="X70" s="33" t="s">
        <v>310</v>
      </c>
    </row>
    <row r="71" spans="1:24" s="4" customFormat="1" ht="62" x14ac:dyDescent="0.3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8" t="s">
        <v>311</v>
      </c>
      <c r="N71" s="8" t="s">
        <v>312</v>
      </c>
      <c r="O71" s="8" t="s">
        <v>35</v>
      </c>
      <c r="P71" s="18">
        <v>0</v>
      </c>
      <c r="Q71" s="18">
        <v>2</v>
      </c>
      <c r="R71" s="8">
        <v>1</v>
      </c>
      <c r="S71" s="18">
        <v>1</v>
      </c>
      <c r="T71" s="18">
        <v>0</v>
      </c>
      <c r="U71" s="18">
        <v>0</v>
      </c>
      <c r="V71" s="8">
        <f t="shared" si="2"/>
        <v>3</v>
      </c>
      <c r="W71" s="25">
        <v>1</v>
      </c>
      <c r="X71" s="33"/>
    </row>
    <row r="72" spans="1:24" s="4" customFormat="1" ht="62" x14ac:dyDescent="0.3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8" t="s">
        <v>313</v>
      </c>
      <c r="N72" s="8" t="s">
        <v>314</v>
      </c>
      <c r="O72" s="8" t="s">
        <v>78</v>
      </c>
      <c r="P72" s="18">
        <v>0</v>
      </c>
      <c r="Q72" s="18">
        <v>15</v>
      </c>
      <c r="R72" s="18">
        <v>15</v>
      </c>
      <c r="S72" s="18">
        <v>15</v>
      </c>
      <c r="T72" s="18">
        <v>15</v>
      </c>
      <c r="U72" s="18">
        <v>0</v>
      </c>
      <c r="V72" s="8">
        <f>+_xlfn.IFS(O72="Acumulado",Q72+S72+T72+U72,O72="Capacidad",T72,O72="Flujo",T72,O72="Reducción",T72,O72="Stock",T72)</f>
        <v>15</v>
      </c>
      <c r="W72" s="25">
        <v>15</v>
      </c>
      <c r="X72" s="33"/>
    </row>
    <row r="73" spans="1:24" s="4" customFormat="1" ht="31" x14ac:dyDescent="0.3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8" t="s">
        <v>315</v>
      </c>
      <c r="N73" s="8" t="s">
        <v>316</v>
      </c>
      <c r="O73" s="8" t="s">
        <v>35</v>
      </c>
      <c r="P73" s="18">
        <v>11</v>
      </c>
      <c r="Q73" s="18">
        <v>4</v>
      </c>
      <c r="R73" s="8">
        <v>2</v>
      </c>
      <c r="S73" s="18">
        <v>4</v>
      </c>
      <c r="T73" s="18">
        <v>4</v>
      </c>
      <c r="U73" s="18">
        <v>4</v>
      </c>
      <c r="V73" s="8">
        <f t="shared" ref="V73:V81" si="3">+_xlfn.IFS(O73="Acumulado",Q73+S73+T73+U73,O73="Capacidad",U73,O73="Flujo",U73,O73="Reducción",U73,O73="Stock",U73)</f>
        <v>16</v>
      </c>
      <c r="W73" s="25">
        <v>2</v>
      </c>
      <c r="X73" s="33"/>
    </row>
    <row r="74" spans="1:24" s="4" customFormat="1" ht="192.5" customHeight="1" x14ac:dyDescent="0.35">
      <c r="A74" s="8" t="s">
        <v>24</v>
      </c>
      <c r="B74" s="8" t="s">
        <v>257</v>
      </c>
      <c r="C74" s="8" t="s">
        <v>26</v>
      </c>
      <c r="D74" s="8" t="s">
        <v>277</v>
      </c>
      <c r="E74" s="8" t="s">
        <v>289</v>
      </c>
      <c r="F74" s="8" t="s">
        <v>317</v>
      </c>
      <c r="G74" s="8" t="s">
        <v>318</v>
      </c>
      <c r="H74" s="8" t="s">
        <v>319</v>
      </c>
      <c r="I74" s="8" t="s">
        <v>320</v>
      </c>
      <c r="J74" s="10"/>
      <c r="K74" s="10"/>
      <c r="L74" s="8"/>
      <c r="M74" s="8" t="s">
        <v>321</v>
      </c>
      <c r="N74" s="8" t="s">
        <v>322</v>
      </c>
      <c r="O74" s="8" t="s">
        <v>84</v>
      </c>
      <c r="P74" s="14">
        <v>1</v>
      </c>
      <c r="Q74" s="19">
        <v>1</v>
      </c>
      <c r="R74" s="20">
        <v>0.245</v>
      </c>
      <c r="S74" s="19">
        <v>1</v>
      </c>
      <c r="T74" s="19">
        <v>1</v>
      </c>
      <c r="U74" s="19">
        <v>1</v>
      </c>
      <c r="V74" s="14">
        <f t="shared" si="3"/>
        <v>1</v>
      </c>
      <c r="W74" s="27">
        <v>0.245</v>
      </c>
      <c r="X74" s="8" t="s">
        <v>323</v>
      </c>
    </row>
    <row r="75" spans="1:24" s="4" customFormat="1" ht="74" customHeight="1" x14ac:dyDescent="0.35">
      <c r="A75" s="8" t="s">
        <v>24</v>
      </c>
      <c r="B75" s="8" t="s">
        <v>257</v>
      </c>
      <c r="C75" s="8" t="s">
        <v>26</v>
      </c>
      <c r="D75" s="8" t="s">
        <v>277</v>
      </c>
      <c r="E75" s="8" t="s">
        <v>324</v>
      </c>
      <c r="F75" s="8" t="s">
        <v>325</v>
      </c>
      <c r="G75" s="8" t="s">
        <v>326</v>
      </c>
      <c r="H75" s="8" t="s">
        <v>327</v>
      </c>
      <c r="I75" s="8" t="s">
        <v>328</v>
      </c>
      <c r="J75" s="10"/>
      <c r="K75" s="10"/>
      <c r="L75" s="8"/>
      <c r="M75" s="8" t="s">
        <v>329</v>
      </c>
      <c r="N75" s="8" t="s">
        <v>330</v>
      </c>
      <c r="O75" s="8" t="s">
        <v>96</v>
      </c>
      <c r="P75" s="19">
        <v>1</v>
      </c>
      <c r="Q75" s="19">
        <v>1</v>
      </c>
      <c r="R75" s="14">
        <v>0.5</v>
      </c>
      <c r="S75" s="19">
        <v>1</v>
      </c>
      <c r="T75" s="19">
        <v>1</v>
      </c>
      <c r="U75" s="19">
        <v>1</v>
      </c>
      <c r="V75" s="14">
        <f t="shared" si="3"/>
        <v>1</v>
      </c>
      <c r="W75" s="27">
        <v>0.5</v>
      </c>
      <c r="X75" s="8" t="s">
        <v>266</v>
      </c>
    </row>
    <row r="76" spans="1:24" s="4" customFormat="1" x14ac:dyDescent="0.35">
      <c r="A76" s="33" t="s">
        <v>24</v>
      </c>
      <c r="B76" s="33" t="s">
        <v>257</v>
      </c>
      <c r="C76" s="33" t="s">
        <v>26</v>
      </c>
      <c r="D76" s="33" t="s">
        <v>331</v>
      </c>
      <c r="E76" s="33" t="s">
        <v>332</v>
      </c>
      <c r="F76" s="33" t="s">
        <v>333</v>
      </c>
      <c r="G76" s="33" t="s">
        <v>334</v>
      </c>
      <c r="H76" s="33" t="s">
        <v>335</v>
      </c>
      <c r="I76" s="33" t="s">
        <v>336</v>
      </c>
      <c r="J76" s="33"/>
      <c r="K76" s="33"/>
      <c r="L76" s="33"/>
      <c r="M76" s="8" t="s">
        <v>337</v>
      </c>
      <c r="N76" s="8" t="s">
        <v>338</v>
      </c>
      <c r="O76" s="8" t="s">
        <v>35</v>
      </c>
      <c r="P76" s="8">
        <v>1</v>
      </c>
      <c r="Q76" s="8">
        <v>4</v>
      </c>
      <c r="R76" s="8">
        <v>2</v>
      </c>
      <c r="S76" s="8">
        <v>4</v>
      </c>
      <c r="T76" s="8">
        <v>4</v>
      </c>
      <c r="U76" s="8">
        <v>4</v>
      </c>
      <c r="V76" s="8">
        <f t="shared" si="3"/>
        <v>16</v>
      </c>
      <c r="W76" s="25">
        <v>2</v>
      </c>
      <c r="X76" s="33" t="s">
        <v>339</v>
      </c>
    </row>
    <row r="77" spans="1:24" s="4" customFormat="1" ht="71.5" customHeight="1" x14ac:dyDescent="0.3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8" t="s">
        <v>340</v>
      </c>
      <c r="N77" s="8" t="s">
        <v>341</v>
      </c>
      <c r="O77" s="8" t="s">
        <v>35</v>
      </c>
      <c r="P77" s="8">
        <v>1</v>
      </c>
      <c r="Q77" s="8">
        <v>4</v>
      </c>
      <c r="R77" s="8">
        <v>2</v>
      </c>
      <c r="S77" s="8">
        <v>4</v>
      </c>
      <c r="T77" s="8">
        <v>4</v>
      </c>
      <c r="U77" s="8">
        <v>4</v>
      </c>
      <c r="V77" s="8">
        <f t="shared" si="3"/>
        <v>16</v>
      </c>
      <c r="W77" s="25">
        <v>2</v>
      </c>
      <c r="X77" s="33"/>
    </row>
    <row r="78" spans="1:24" s="4" customFormat="1" ht="93" x14ac:dyDescent="0.35">
      <c r="A78" s="8" t="s">
        <v>24</v>
      </c>
      <c r="B78" s="8" t="s">
        <v>257</v>
      </c>
      <c r="C78" s="8" t="s">
        <v>26</v>
      </c>
      <c r="D78" s="8" t="s">
        <v>331</v>
      </c>
      <c r="E78" s="8" t="s">
        <v>342</v>
      </c>
      <c r="F78" s="8" t="s">
        <v>343</v>
      </c>
      <c r="G78" s="8" t="s">
        <v>344</v>
      </c>
      <c r="H78" s="8" t="s">
        <v>89</v>
      </c>
      <c r="I78" s="8" t="s">
        <v>345</v>
      </c>
      <c r="J78" s="10">
        <v>1380</v>
      </c>
      <c r="K78" s="10">
        <v>0</v>
      </c>
      <c r="L78" s="8" t="s">
        <v>127</v>
      </c>
      <c r="M78" s="8" t="s">
        <v>346</v>
      </c>
      <c r="N78" s="8" t="s">
        <v>347</v>
      </c>
      <c r="O78" s="8" t="s">
        <v>96</v>
      </c>
      <c r="P78" s="8">
        <v>1</v>
      </c>
      <c r="Q78" s="8">
        <v>1</v>
      </c>
      <c r="R78" s="8">
        <v>0.5</v>
      </c>
      <c r="S78" s="8">
        <v>1</v>
      </c>
      <c r="T78" s="8">
        <v>1</v>
      </c>
      <c r="U78" s="8">
        <v>1</v>
      </c>
      <c r="V78" s="8">
        <f t="shared" si="3"/>
        <v>1</v>
      </c>
      <c r="W78" s="25">
        <v>0.5</v>
      </c>
      <c r="X78" s="8" t="s">
        <v>102</v>
      </c>
    </row>
    <row r="79" spans="1:24" s="4" customFormat="1" ht="77.5" x14ac:dyDescent="0.35">
      <c r="A79" s="8" t="s">
        <v>24</v>
      </c>
      <c r="B79" s="8" t="s">
        <v>257</v>
      </c>
      <c r="C79" s="8" t="s">
        <v>26</v>
      </c>
      <c r="D79" s="8" t="s">
        <v>331</v>
      </c>
      <c r="E79" s="8" t="s">
        <v>348</v>
      </c>
      <c r="F79" s="8" t="s">
        <v>349</v>
      </c>
      <c r="G79" s="8" t="s">
        <v>350</v>
      </c>
      <c r="H79" s="8" t="s">
        <v>351</v>
      </c>
      <c r="I79" s="8" t="s">
        <v>352</v>
      </c>
      <c r="J79" s="10"/>
      <c r="K79" s="10"/>
      <c r="L79" s="8"/>
      <c r="M79" s="8" t="s">
        <v>353</v>
      </c>
      <c r="N79" s="8" t="s">
        <v>354</v>
      </c>
      <c r="O79" s="8" t="s">
        <v>35</v>
      </c>
      <c r="P79" s="8">
        <v>1</v>
      </c>
      <c r="Q79" s="8">
        <v>1</v>
      </c>
      <c r="R79" s="8">
        <v>1</v>
      </c>
      <c r="S79" s="8">
        <v>1</v>
      </c>
      <c r="T79" s="8">
        <v>1</v>
      </c>
      <c r="U79" s="8">
        <v>1</v>
      </c>
      <c r="V79" s="8">
        <f t="shared" si="3"/>
        <v>4</v>
      </c>
      <c r="W79" s="25">
        <v>1</v>
      </c>
      <c r="X79" s="8" t="s">
        <v>355</v>
      </c>
    </row>
    <row r="80" spans="1:24" s="4" customFormat="1" ht="46.5" x14ac:dyDescent="0.35">
      <c r="A80" s="33" t="s">
        <v>24</v>
      </c>
      <c r="B80" s="33" t="s">
        <v>257</v>
      </c>
      <c r="C80" s="33" t="s">
        <v>356</v>
      </c>
      <c r="D80" s="33" t="s">
        <v>331</v>
      </c>
      <c r="E80" s="33" t="s">
        <v>357</v>
      </c>
      <c r="F80" s="33" t="s">
        <v>358</v>
      </c>
      <c r="G80" s="33" t="s">
        <v>359</v>
      </c>
      <c r="H80" s="33" t="s">
        <v>360</v>
      </c>
      <c r="I80" s="33" t="s">
        <v>361</v>
      </c>
      <c r="J80" s="33"/>
      <c r="K80" s="33"/>
      <c r="L80" s="33"/>
      <c r="M80" s="8" t="s">
        <v>362</v>
      </c>
      <c r="N80" s="8" t="s">
        <v>363</v>
      </c>
      <c r="O80" s="8" t="s">
        <v>35</v>
      </c>
      <c r="P80" s="19">
        <v>0</v>
      </c>
      <c r="Q80" s="19">
        <v>0.2</v>
      </c>
      <c r="R80" s="19">
        <v>0.1</v>
      </c>
      <c r="S80" s="19">
        <v>0.4</v>
      </c>
      <c r="T80" s="19">
        <v>0.4</v>
      </c>
      <c r="U80" s="19">
        <v>0</v>
      </c>
      <c r="V80" s="14">
        <f t="shared" si="3"/>
        <v>1</v>
      </c>
      <c r="W80" s="27">
        <v>0.1</v>
      </c>
      <c r="X80" s="33" t="s">
        <v>364</v>
      </c>
    </row>
    <row r="81" spans="1:24" s="4" customFormat="1" ht="31" x14ac:dyDescent="0.3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8" t="s">
        <v>365</v>
      </c>
      <c r="N81" s="8" t="s">
        <v>366</v>
      </c>
      <c r="O81" s="8" t="s">
        <v>78</v>
      </c>
      <c r="P81" s="19">
        <v>0</v>
      </c>
      <c r="Q81" s="19">
        <v>0.7</v>
      </c>
      <c r="R81" s="19">
        <v>0.2</v>
      </c>
      <c r="S81" s="19">
        <v>0.8</v>
      </c>
      <c r="T81" s="19">
        <v>0.9</v>
      </c>
      <c r="U81" s="19">
        <v>1</v>
      </c>
      <c r="V81" s="14">
        <f t="shared" si="3"/>
        <v>1</v>
      </c>
      <c r="W81" s="27">
        <v>0.2</v>
      </c>
      <c r="X81" s="33"/>
    </row>
    <row r="82" spans="1:24" s="4" customFormat="1" ht="62" x14ac:dyDescent="0.35">
      <c r="A82" s="8" t="s">
        <v>24</v>
      </c>
      <c r="B82" s="8" t="s">
        <v>257</v>
      </c>
      <c r="C82" s="8" t="s">
        <v>26</v>
      </c>
      <c r="D82" s="8" t="s">
        <v>331</v>
      </c>
      <c r="E82" s="8" t="s">
        <v>367</v>
      </c>
      <c r="F82" s="8" t="s">
        <v>368</v>
      </c>
      <c r="G82" s="8" t="s">
        <v>369</v>
      </c>
      <c r="H82" s="8" t="s">
        <v>370</v>
      </c>
      <c r="I82" s="8" t="s">
        <v>328</v>
      </c>
      <c r="J82" s="10">
        <v>3288</v>
      </c>
      <c r="K82" s="10">
        <v>0</v>
      </c>
      <c r="L82" s="8" t="s">
        <v>371</v>
      </c>
      <c r="M82" s="8" t="s">
        <v>372</v>
      </c>
      <c r="N82" s="8" t="s">
        <v>373</v>
      </c>
      <c r="O82" s="8" t="s">
        <v>84</v>
      </c>
      <c r="P82" s="19">
        <v>0</v>
      </c>
      <c r="Q82" s="19">
        <v>1</v>
      </c>
      <c r="R82" s="14">
        <v>0</v>
      </c>
      <c r="S82" s="19">
        <v>0</v>
      </c>
      <c r="T82" s="19">
        <v>0</v>
      </c>
      <c r="U82" s="19">
        <v>0</v>
      </c>
      <c r="V82" s="14">
        <f>+_xlfn.IFS(O82="Acumulado",Q82+S82+T82+U82,O82="Capacidad",Q82,O82="Flujo",Q82,O82="Reducción",Q82,O82="Stock",Q82)</f>
        <v>1</v>
      </c>
      <c r="W82" s="27">
        <v>0</v>
      </c>
      <c r="X82" s="8" t="s">
        <v>266</v>
      </c>
    </row>
    <row r="83" spans="1:24" s="4" customFormat="1" ht="77.5" x14ac:dyDescent="0.35">
      <c r="A83" s="8" t="s">
        <v>24</v>
      </c>
      <c r="B83" s="8" t="s">
        <v>257</v>
      </c>
      <c r="C83" s="8" t="s">
        <v>374</v>
      </c>
      <c r="D83" s="8" t="s">
        <v>331</v>
      </c>
      <c r="E83" s="8" t="s">
        <v>342</v>
      </c>
      <c r="F83" s="8" t="s">
        <v>375</v>
      </c>
      <c r="G83" s="8" t="s">
        <v>376</v>
      </c>
      <c r="H83" s="8" t="s">
        <v>89</v>
      </c>
      <c r="I83" s="8" t="s">
        <v>345</v>
      </c>
      <c r="J83" s="10"/>
      <c r="K83" s="10"/>
      <c r="L83" s="8"/>
      <c r="M83" s="8" t="s">
        <v>377</v>
      </c>
      <c r="N83" s="8" t="s">
        <v>378</v>
      </c>
      <c r="O83" s="8" t="s">
        <v>96</v>
      </c>
      <c r="P83" s="19">
        <v>1</v>
      </c>
      <c r="Q83" s="19">
        <v>1</v>
      </c>
      <c r="R83" s="14">
        <v>0.27</v>
      </c>
      <c r="S83" s="19">
        <v>1</v>
      </c>
      <c r="T83" s="19">
        <v>1</v>
      </c>
      <c r="U83" s="19">
        <v>1</v>
      </c>
      <c r="V83" s="14">
        <f t="shared" ref="V83:V89" si="4">+_xlfn.IFS(O83="Acumulado",Q83+S83+T83+U83,O83="Capacidad",U83,O83="Flujo",U83,O83="Reducción",U83,O83="Stock",U83)</f>
        <v>1</v>
      </c>
      <c r="W83" s="27">
        <v>0.27</v>
      </c>
      <c r="X83" s="8" t="s">
        <v>266</v>
      </c>
    </row>
    <row r="84" spans="1:24" ht="155" x14ac:dyDescent="0.35">
      <c r="A84" s="8" t="s">
        <v>24</v>
      </c>
      <c r="B84" s="8" t="s">
        <v>257</v>
      </c>
      <c r="C84" s="8" t="s">
        <v>379</v>
      </c>
      <c r="D84" s="8" t="s">
        <v>331</v>
      </c>
      <c r="E84" s="8" t="s">
        <v>367</v>
      </c>
      <c r="F84" s="8" t="s">
        <v>380</v>
      </c>
      <c r="G84" s="8" t="s">
        <v>381</v>
      </c>
      <c r="H84" s="8" t="s">
        <v>351</v>
      </c>
      <c r="I84" s="8" t="s">
        <v>345</v>
      </c>
      <c r="J84" s="10">
        <v>3641</v>
      </c>
      <c r="K84" s="10">
        <v>498</v>
      </c>
      <c r="L84" s="8" t="s">
        <v>382</v>
      </c>
      <c r="M84" s="8" t="s">
        <v>383</v>
      </c>
      <c r="N84" s="8" t="s">
        <v>384</v>
      </c>
      <c r="O84" s="8" t="s">
        <v>35</v>
      </c>
      <c r="P84" s="8">
        <v>1</v>
      </c>
      <c r="Q84" s="8">
        <v>1</v>
      </c>
      <c r="R84" s="8">
        <v>1</v>
      </c>
      <c r="S84" s="8">
        <v>1</v>
      </c>
      <c r="T84" s="8">
        <v>1</v>
      </c>
      <c r="U84" s="8">
        <v>1</v>
      </c>
      <c r="V84" s="8">
        <f t="shared" si="4"/>
        <v>4</v>
      </c>
      <c r="W84" s="25">
        <v>1</v>
      </c>
      <c r="X84" s="8" t="s">
        <v>266</v>
      </c>
    </row>
    <row r="85" spans="1:24" ht="155" x14ac:dyDescent="0.35">
      <c r="A85" s="8" t="s">
        <v>24</v>
      </c>
      <c r="B85" s="8" t="s">
        <v>257</v>
      </c>
      <c r="C85" s="8" t="s">
        <v>385</v>
      </c>
      <c r="D85" s="8" t="s">
        <v>331</v>
      </c>
      <c r="E85" s="8" t="s">
        <v>348</v>
      </c>
      <c r="F85" s="8" t="s">
        <v>386</v>
      </c>
      <c r="G85" s="8" t="s">
        <v>387</v>
      </c>
      <c r="H85" s="8" t="s">
        <v>351</v>
      </c>
      <c r="I85" s="8" t="s">
        <v>345</v>
      </c>
      <c r="J85" s="10"/>
      <c r="K85" s="10"/>
      <c r="L85" s="8"/>
      <c r="M85" s="8" t="s">
        <v>388</v>
      </c>
      <c r="N85" s="8" t="s">
        <v>389</v>
      </c>
      <c r="O85" s="8" t="s">
        <v>35</v>
      </c>
      <c r="P85" s="8">
        <v>1</v>
      </c>
      <c r="Q85" s="8">
        <v>1</v>
      </c>
      <c r="R85" s="8">
        <v>1</v>
      </c>
      <c r="S85" s="8">
        <v>1</v>
      </c>
      <c r="T85" s="8">
        <v>1</v>
      </c>
      <c r="U85" s="8">
        <v>1</v>
      </c>
      <c r="V85" s="8">
        <f t="shared" si="4"/>
        <v>4</v>
      </c>
      <c r="W85" s="25">
        <v>1</v>
      </c>
      <c r="X85" s="8" t="s">
        <v>390</v>
      </c>
    </row>
    <row r="86" spans="1:24" ht="62" x14ac:dyDescent="0.35">
      <c r="A86" s="8" t="s">
        <v>24</v>
      </c>
      <c r="B86" s="8" t="s">
        <v>257</v>
      </c>
      <c r="C86" s="8" t="s">
        <v>26</v>
      </c>
      <c r="D86" s="8" t="s">
        <v>391</v>
      </c>
      <c r="E86" s="8" t="s">
        <v>392</v>
      </c>
      <c r="F86" s="8" t="s">
        <v>393</v>
      </c>
      <c r="G86" s="8" t="s">
        <v>394</v>
      </c>
      <c r="H86" s="8" t="s">
        <v>370</v>
      </c>
      <c r="I86" s="8" t="s">
        <v>395</v>
      </c>
      <c r="J86" s="10"/>
      <c r="K86" s="10"/>
      <c r="L86" s="8"/>
      <c r="M86" s="8" t="s">
        <v>396</v>
      </c>
      <c r="N86" s="8" t="s">
        <v>397</v>
      </c>
      <c r="O86" s="8" t="s">
        <v>84</v>
      </c>
      <c r="P86" s="19">
        <v>1</v>
      </c>
      <c r="Q86" s="19">
        <v>1</v>
      </c>
      <c r="R86" s="20">
        <v>0.34910000000000002</v>
      </c>
      <c r="S86" s="19">
        <v>1</v>
      </c>
      <c r="T86" s="19">
        <v>1</v>
      </c>
      <c r="U86" s="19">
        <v>1</v>
      </c>
      <c r="V86" s="14">
        <f t="shared" si="4"/>
        <v>1</v>
      </c>
      <c r="W86" s="29">
        <v>0.34910000000000002</v>
      </c>
      <c r="X86" s="8" t="s">
        <v>398</v>
      </c>
    </row>
    <row r="87" spans="1:24" ht="139" customHeight="1" x14ac:dyDescent="0.35">
      <c r="A87" s="33" t="s">
        <v>24</v>
      </c>
      <c r="B87" s="33" t="s">
        <v>257</v>
      </c>
      <c r="C87" s="33" t="s">
        <v>26</v>
      </c>
      <c r="D87" s="33" t="s">
        <v>399</v>
      </c>
      <c r="E87" s="33" t="s">
        <v>324</v>
      </c>
      <c r="F87" s="33" t="s">
        <v>400</v>
      </c>
      <c r="G87" s="33" t="s">
        <v>401</v>
      </c>
      <c r="H87" s="33" t="s">
        <v>402</v>
      </c>
      <c r="I87" s="33" t="s">
        <v>403</v>
      </c>
      <c r="J87" s="34">
        <v>23330</v>
      </c>
      <c r="K87" s="34">
        <v>4974</v>
      </c>
      <c r="L87" s="33" t="s">
        <v>404</v>
      </c>
      <c r="M87" s="8" t="s">
        <v>405</v>
      </c>
      <c r="N87" s="8" t="s">
        <v>406</v>
      </c>
      <c r="O87" s="8" t="s">
        <v>96</v>
      </c>
      <c r="P87" s="19">
        <v>1</v>
      </c>
      <c r="Q87" s="19">
        <v>1</v>
      </c>
      <c r="R87" s="23">
        <v>0.5</v>
      </c>
      <c r="S87" s="19">
        <v>1</v>
      </c>
      <c r="T87" s="19">
        <v>1</v>
      </c>
      <c r="U87" s="19">
        <v>1</v>
      </c>
      <c r="V87" s="14">
        <f t="shared" si="4"/>
        <v>1</v>
      </c>
      <c r="W87" s="27">
        <v>0.5</v>
      </c>
      <c r="X87" s="33" t="s">
        <v>390</v>
      </c>
    </row>
    <row r="88" spans="1:24" ht="139" customHeight="1" x14ac:dyDescent="0.35">
      <c r="A88" s="33"/>
      <c r="B88" s="33"/>
      <c r="C88" s="33"/>
      <c r="D88" s="33"/>
      <c r="E88" s="33"/>
      <c r="F88" s="33"/>
      <c r="G88" s="33"/>
      <c r="H88" s="33"/>
      <c r="I88" s="33"/>
      <c r="J88" s="34"/>
      <c r="K88" s="34"/>
      <c r="L88" s="33"/>
      <c r="M88" s="8" t="s">
        <v>407</v>
      </c>
      <c r="N88" s="8" t="s">
        <v>408</v>
      </c>
      <c r="O88" s="8" t="s">
        <v>35</v>
      </c>
      <c r="P88" s="8">
        <v>12</v>
      </c>
      <c r="Q88" s="8">
        <v>12</v>
      </c>
      <c r="R88" s="8">
        <v>7</v>
      </c>
      <c r="S88" s="8">
        <v>12</v>
      </c>
      <c r="T88" s="8">
        <v>12</v>
      </c>
      <c r="U88" s="8">
        <v>12</v>
      </c>
      <c r="V88" s="8">
        <f t="shared" si="4"/>
        <v>48</v>
      </c>
      <c r="W88" s="25">
        <v>7</v>
      </c>
      <c r="X88" s="33"/>
    </row>
    <row r="89" spans="1:24" ht="46.5" x14ac:dyDescent="0.35">
      <c r="A89" s="25" t="s">
        <v>24</v>
      </c>
      <c r="B89" s="25" t="s">
        <v>257</v>
      </c>
      <c r="C89" s="25" t="s">
        <v>26</v>
      </c>
      <c r="D89" s="25" t="s">
        <v>399</v>
      </c>
      <c r="E89" s="25" t="s">
        <v>348</v>
      </c>
      <c r="F89" s="25" t="s">
        <v>409</v>
      </c>
      <c r="G89" s="25" t="s">
        <v>410</v>
      </c>
      <c r="H89" s="25" t="s">
        <v>351</v>
      </c>
      <c r="I89" s="25" t="s">
        <v>411</v>
      </c>
      <c r="J89" s="10">
        <v>2412</v>
      </c>
      <c r="K89" s="10">
        <v>193</v>
      </c>
      <c r="L89" s="25" t="s">
        <v>412</v>
      </c>
      <c r="M89" s="25" t="s">
        <v>413</v>
      </c>
      <c r="N89" s="25" t="s">
        <v>414</v>
      </c>
      <c r="O89" s="25" t="s">
        <v>35</v>
      </c>
      <c r="P89" s="25">
        <v>54</v>
      </c>
      <c r="Q89" s="25">
        <v>57</v>
      </c>
      <c r="R89" s="25">
        <v>8</v>
      </c>
      <c r="S89" s="25">
        <v>60</v>
      </c>
      <c r="T89" s="25">
        <v>61</v>
      </c>
      <c r="U89" s="25">
        <v>61</v>
      </c>
      <c r="V89" s="25">
        <f t="shared" si="4"/>
        <v>239</v>
      </c>
      <c r="W89" s="25">
        <v>8</v>
      </c>
      <c r="X89" s="25" t="s">
        <v>390</v>
      </c>
    </row>
    <row r="90" spans="1:24" s="32" customFormat="1" ht="40.5" customHeight="1" x14ac:dyDescent="0.35">
      <c r="A90" s="24" t="s">
        <v>415</v>
      </c>
      <c r="B90" s="30"/>
      <c r="C90" s="30"/>
      <c r="D90" s="30"/>
      <c r="E90" s="30"/>
      <c r="F90" s="30"/>
      <c r="G90" s="30"/>
      <c r="H90" s="30"/>
      <c r="I90" s="30"/>
      <c r="J90" s="31"/>
      <c r="K90" s="31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</sheetData>
  <autoFilter ref="A7:X89"/>
  <mergeCells count="181">
    <mergeCell ref="H76:H77"/>
    <mergeCell ref="I76:I77"/>
    <mergeCell ref="J76:J77"/>
    <mergeCell ref="K76:K77"/>
    <mergeCell ref="L87:L88"/>
    <mergeCell ref="X87:X88"/>
    <mergeCell ref="F87:F88"/>
    <mergeCell ref="G87:G88"/>
    <mergeCell ref="H87:H88"/>
    <mergeCell ref="I87:I88"/>
    <mergeCell ref="J87:J88"/>
    <mergeCell ref="K87:K88"/>
    <mergeCell ref="I80:I81"/>
    <mergeCell ref="J80:J81"/>
    <mergeCell ref="K80:K81"/>
    <mergeCell ref="L80:L81"/>
    <mergeCell ref="X80:X81"/>
    <mergeCell ref="L70:L73"/>
    <mergeCell ref="X70:X73"/>
    <mergeCell ref="A76:A77"/>
    <mergeCell ref="B76:B77"/>
    <mergeCell ref="C76:C77"/>
    <mergeCell ref="D76:D77"/>
    <mergeCell ref="E76:E77"/>
    <mergeCell ref="A87:A88"/>
    <mergeCell ref="B87:B88"/>
    <mergeCell ref="C87:C88"/>
    <mergeCell ref="D87:D88"/>
    <mergeCell ref="E87:E88"/>
    <mergeCell ref="L76:L77"/>
    <mergeCell ref="X76:X77"/>
    <mergeCell ref="A80:A81"/>
    <mergeCell ref="B80:B81"/>
    <mergeCell ref="C80:C81"/>
    <mergeCell ref="D80:D81"/>
    <mergeCell ref="E80:E81"/>
    <mergeCell ref="F80:F81"/>
    <mergeCell ref="G80:G81"/>
    <mergeCell ref="H80:H81"/>
    <mergeCell ref="F76:F77"/>
    <mergeCell ref="G76:G77"/>
    <mergeCell ref="A65:A66"/>
    <mergeCell ref="B65:B66"/>
    <mergeCell ref="C65:C66"/>
    <mergeCell ref="D65:D66"/>
    <mergeCell ref="E65:E66"/>
    <mergeCell ref="L65:L66"/>
    <mergeCell ref="X65:X66"/>
    <mergeCell ref="A70:A73"/>
    <mergeCell ref="B70:B73"/>
    <mergeCell ref="C70:C73"/>
    <mergeCell ref="D70:D73"/>
    <mergeCell ref="E70:E73"/>
    <mergeCell ref="F70:F73"/>
    <mergeCell ref="G70:G73"/>
    <mergeCell ref="H70:H73"/>
    <mergeCell ref="F65:F66"/>
    <mergeCell ref="G65:G66"/>
    <mergeCell ref="H65:H66"/>
    <mergeCell ref="I65:I66"/>
    <mergeCell ref="J65:J66"/>
    <mergeCell ref="K65:K66"/>
    <mergeCell ref="I70:I73"/>
    <mergeCell ref="J70:J73"/>
    <mergeCell ref="K70:K73"/>
    <mergeCell ref="I56:I58"/>
    <mergeCell ref="J56:J58"/>
    <mergeCell ref="K56:K58"/>
    <mergeCell ref="L56:L58"/>
    <mergeCell ref="X56:X58"/>
    <mergeCell ref="A59:A64"/>
    <mergeCell ref="B59:B64"/>
    <mergeCell ref="C59:C64"/>
    <mergeCell ref="D59:D64"/>
    <mergeCell ref="E59:E64"/>
    <mergeCell ref="F59:F64"/>
    <mergeCell ref="G59:G64"/>
    <mergeCell ref="H59:H64"/>
    <mergeCell ref="I59:I64"/>
    <mergeCell ref="J59:J64"/>
    <mergeCell ref="K59:K64"/>
    <mergeCell ref="L59:L64"/>
    <mergeCell ref="X59:X64"/>
    <mergeCell ref="A56:A58"/>
    <mergeCell ref="B56:B58"/>
    <mergeCell ref="C56:C58"/>
    <mergeCell ref="D56:D58"/>
    <mergeCell ref="E56:E58"/>
    <mergeCell ref="F56:F58"/>
    <mergeCell ref="G56:G58"/>
    <mergeCell ref="H56:H58"/>
    <mergeCell ref="F50:F55"/>
    <mergeCell ref="G50:G55"/>
    <mergeCell ref="H50:H55"/>
    <mergeCell ref="L44:L49"/>
    <mergeCell ref="X44:X49"/>
    <mergeCell ref="A50:A55"/>
    <mergeCell ref="B50:B55"/>
    <mergeCell ref="C50:C55"/>
    <mergeCell ref="D50:D55"/>
    <mergeCell ref="E50:E55"/>
    <mergeCell ref="L50:L55"/>
    <mergeCell ref="X50:X55"/>
    <mergeCell ref="I50:I55"/>
    <mergeCell ref="J50:J55"/>
    <mergeCell ref="K50:K55"/>
    <mergeCell ref="A34:A43"/>
    <mergeCell ref="B34:B43"/>
    <mergeCell ref="C34:C43"/>
    <mergeCell ref="D34:D43"/>
    <mergeCell ref="E34:E43"/>
    <mergeCell ref="F34:F43"/>
    <mergeCell ref="X34:X43"/>
    <mergeCell ref="A44:A49"/>
    <mergeCell ref="B44:B49"/>
    <mergeCell ref="C44:C49"/>
    <mergeCell ref="D44:D49"/>
    <mergeCell ref="E44:E49"/>
    <mergeCell ref="F44:F49"/>
    <mergeCell ref="G44:G49"/>
    <mergeCell ref="H44:H49"/>
    <mergeCell ref="G34:G43"/>
    <mergeCell ref="H34:H43"/>
    <mergeCell ref="I34:I43"/>
    <mergeCell ref="J34:J43"/>
    <mergeCell ref="K34:K43"/>
    <mergeCell ref="L34:L43"/>
    <mergeCell ref="I44:I49"/>
    <mergeCell ref="J44:J49"/>
    <mergeCell ref="K44:K49"/>
    <mergeCell ref="L17:L18"/>
    <mergeCell ref="X17:X18"/>
    <mergeCell ref="A28:A31"/>
    <mergeCell ref="B28:B31"/>
    <mergeCell ref="C28:C31"/>
    <mergeCell ref="D28:D31"/>
    <mergeCell ref="E28:E31"/>
    <mergeCell ref="F28:F31"/>
    <mergeCell ref="G28:G31"/>
    <mergeCell ref="H28:H31"/>
    <mergeCell ref="I28:I31"/>
    <mergeCell ref="J28:J31"/>
    <mergeCell ref="K28:K31"/>
    <mergeCell ref="L28:L31"/>
    <mergeCell ref="X28:X31"/>
    <mergeCell ref="X12:X13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J17:J18"/>
    <mergeCell ref="K17:K18"/>
    <mergeCell ref="G8:G10"/>
    <mergeCell ref="H8:H10"/>
    <mergeCell ref="I8:I10"/>
    <mergeCell ref="J8:J10"/>
    <mergeCell ref="K8:K10"/>
    <mergeCell ref="L8:L10"/>
    <mergeCell ref="A8:A10"/>
    <mergeCell ref="B8:B10"/>
    <mergeCell ref="C8:C10"/>
    <mergeCell ref="D8:D10"/>
    <mergeCell ref="E8:E10"/>
    <mergeCell ref="F8:F10"/>
  </mergeCells>
  <printOptions horizontalCentered="1" verticalCentered="1"/>
  <pageMargins left="0.39370078740157483" right="0.39370078740157483" top="0.39370078740157483" bottom="0.39370078740157483" header="0.39370078740157483" footer="0.31496062992125984"/>
  <pageSetup paperSize="5" scale="24" fitToHeight="0" orientation="landscape" r:id="rId1"/>
  <rowBreaks count="4" manualBreakCount="4">
    <brk id="26" max="30" man="1"/>
    <brk id="43" max="30" man="1"/>
    <brk id="73" max="30" man="1"/>
    <brk id="83" max="3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'C:\Users\avelandia\OD\ARCHIVOS\MINTIC\2019\PES\[PES 2T-2019.xlsx]Lista Desplegable'!#REF!</xm:f>
          </x14:formula1>
          <xm:sqref>O8:O89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PES - 2T 2019</vt:lpstr>
      <vt:lpstr>'PES - 2T 2019'!Área_de_impresión</vt:lpstr>
      <vt:lpstr>'PES - 2T 2019'!Títulos_a_imprimir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Velandia Diaz</dc:creator>
  <cp:lastModifiedBy>Andres Felipe Velandia Diaz</cp:lastModifiedBy>
  <dcterms:created xsi:type="dcterms:W3CDTF">2019-07-15T14:43:39Z</dcterms:created>
  <dcterms:modified xsi:type="dcterms:W3CDTF">2019-07-16T20:19:27Z</dcterms:modified>
</cp:coreProperties>
</file>